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2" r:id="rId1"/>
  </sheets>
  <definedNames>
    <definedName name="_xlnm._FilterDatabase" localSheetId="0" hidden="1">Лист1!$A$10:$E$145</definedName>
    <definedName name="_xlnm.Print_Area" localSheetId="0">Лист1!$A$1:$E$145</definedName>
  </definedNames>
  <calcPr calcId="145621"/>
</workbook>
</file>

<file path=xl/calcChain.xml><?xml version="1.0" encoding="utf-8"?>
<calcChain xmlns="http://schemas.openxmlformats.org/spreadsheetml/2006/main">
  <c r="E135" i="2" l="1"/>
  <c r="E144" i="2" l="1"/>
  <c r="E91" i="2" l="1"/>
  <c r="E63" i="2" l="1"/>
  <c r="E140" i="2" l="1"/>
  <c r="E74" i="2" l="1"/>
  <c r="E14" i="2" l="1"/>
  <c r="E96" i="2" l="1"/>
</calcChain>
</file>

<file path=xl/sharedStrings.xml><?xml version="1.0" encoding="utf-8"?>
<sst xmlns="http://schemas.openxmlformats.org/spreadsheetml/2006/main" count="320" uniqueCount="77">
  <si>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</si>
  <si>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</si>
  <si>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</si>
  <si>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</si>
  <si>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грн. коп.</t>
  </si>
  <si>
    <t>ІНФОРМАЦІЯ</t>
  </si>
  <si>
    <t>Напрями використання</t>
  </si>
  <si>
    <t xml:space="preserve">Вид отриманих благодійних пожертв у натуральній формі </t>
  </si>
  <si>
    <t>Загальна сума</t>
  </si>
  <si>
    <r>
      <t xml:space="preserve"> про обсяги отриманих</t>
    </r>
    <r>
      <rPr>
        <b/>
        <sz val="18"/>
        <color indexed="8"/>
        <rFont val="Times New Roman"/>
        <family val="1"/>
        <charset val="204"/>
      </rPr>
      <t xml:space="preserve"> благодійних пожертв у натуральній формі*</t>
    </r>
    <r>
      <rPr>
        <sz val="18"/>
        <color indexed="8"/>
        <rFont val="Times New Roman"/>
        <family val="1"/>
        <charset val="204"/>
      </rPr>
      <t xml:space="preserve"> та напрями їх використання</t>
    </r>
  </si>
  <si>
    <t>в/ч 1465</t>
  </si>
  <si>
    <t>в/ч 2522</t>
  </si>
  <si>
    <t>в/ч 2196</t>
  </si>
  <si>
    <t>в/ч 2253</t>
  </si>
  <si>
    <t>Житлово-експлуатаційне майно</t>
  </si>
  <si>
    <t>в/ч 1474</t>
  </si>
  <si>
    <t>Медичне обладнання</t>
  </si>
  <si>
    <t>в/ч 2524</t>
  </si>
  <si>
    <t>в/ч 1491</t>
  </si>
  <si>
    <t>в/ч 2193</t>
  </si>
  <si>
    <t>в/ч 2161</t>
  </si>
  <si>
    <t>в/ч 9971</t>
  </si>
  <si>
    <t>в/ч 2197</t>
  </si>
  <si>
    <t>в/ч 2418</t>
  </si>
  <si>
    <t>в/ч 9937</t>
  </si>
  <si>
    <t>в/ч 9953</t>
  </si>
  <si>
    <t>в/ч 9938</t>
  </si>
  <si>
    <t>в/ч 1494</t>
  </si>
  <si>
    <t>в/ч 2144</t>
  </si>
  <si>
    <t>в/ч 1485</t>
  </si>
  <si>
    <t>в/ч 2138</t>
  </si>
  <si>
    <t>в/ч 2142</t>
  </si>
  <si>
    <t>в/ч 9930</t>
  </si>
  <si>
    <t>в/ч 1498</t>
  </si>
  <si>
    <t>в/ч 9960</t>
  </si>
  <si>
    <t>в/ч 9951</t>
  </si>
  <si>
    <t>в/ч 1495</t>
  </si>
  <si>
    <t>Матеріально-технічне забезпечення підрозділів</t>
  </si>
  <si>
    <t>Комп'ютерна техніка та інше майно зв'язку</t>
  </si>
  <si>
    <t xml:space="preserve">Забезпечення телекомунікаційної складової </t>
  </si>
  <si>
    <t>Продукти харчування та продовольче майно</t>
  </si>
  <si>
    <t>в/ч 2428</t>
  </si>
  <si>
    <t>Медикаменти та перев'язувальні матеріали</t>
  </si>
  <si>
    <t>Службові собаки</t>
  </si>
  <si>
    <t>Забезпечення охорони кордону</t>
  </si>
  <si>
    <t xml:space="preserve"> </t>
  </si>
  <si>
    <t>в/ч 1493</t>
  </si>
  <si>
    <t>Поліпшення  матеріально-технічної бази академії</t>
  </si>
  <si>
    <t>Облаштування матеріально-технічної бази підрозділів</t>
  </si>
  <si>
    <t>Медикаменти ветеринарної медицини</t>
  </si>
  <si>
    <t>Забезпечення підрозділів прикордонного загону</t>
  </si>
  <si>
    <t>в/ч 1467</t>
  </si>
  <si>
    <t>Майно відділення інженерного облаштування кордону</t>
  </si>
  <si>
    <t>в/ч 1567</t>
  </si>
  <si>
    <t>в/ч 2382</t>
  </si>
  <si>
    <t>в/ч 1484</t>
  </si>
  <si>
    <t>Забезпечення заходів спеціального призначення</t>
  </si>
  <si>
    <t>Матеріали та обладнання спеціального призначення</t>
  </si>
  <si>
    <t>в/ч 1565</t>
  </si>
  <si>
    <t>послуги зв'язку</t>
  </si>
  <si>
    <t>в/ч 1492</t>
  </si>
  <si>
    <t>в/ч 1487</t>
  </si>
  <si>
    <t>в/ч 1472</t>
  </si>
  <si>
    <t>майно РАО</t>
  </si>
  <si>
    <t>за 1 півріччя 2019 року</t>
  </si>
  <si>
    <t>в/ч 9997</t>
  </si>
  <si>
    <t>в/ч 2195</t>
  </si>
  <si>
    <t>Майно ТЗПК</t>
  </si>
  <si>
    <t>корм для службових тварин</t>
  </si>
  <si>
    <t>Наркотична речовина</t>
  </si>
  <si>
    <t>Поліпшення матеріально-технічної бази підрозділів охорони кордону  (тренування службових собак)</t>
  </si>
  <si>
    <t>Автомобільна техніка та майно відділення автомобільного та бронетанкового забезпечення</t>
  </si>
  <si>
    <t>Забезпечення матеріально-технічної бази підрозділів охорони кордону</t>
  </si>
  <si>
    <t>ПММ та майно відділення пально-мастильних матеріалів</t>
  </si>
  <si>
    <t xml:space="preserve">Медичне забезпечення та лікування військовослужбовців </t>
  </si>
  <si>
    <t>Майно підрозділу речового забезпечення</t>
  </si>
  <si>
    <t>Державний ліцей-інтернат з посиленою військово-фізичною підготовкою «Кадетський корпус» імені І. Г. Харитоненка Державної прикордонної служби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</si>
</sst>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1" fillId="0" borderId="0">
      <alignment horizontal="left" vertical="center"/>
    </xf>
    <xf numFmtId="0" fontId="11" fillId="0" borderId="0">
      <alignment horizontal="right" vertical="center"/>
    </xf>
    <xf numFmtId="0" fontId="12" fillId="0" borderId="0">
      <alignment horizontal="center" vertical="center"/>
    </xf>
    <xf numFmtId="0" fontId="12" fillId="0" borderId="0">
      <alignment horizontal="left" vertical="center"/>
    </xf>
    <xf numFmtId="0" fontId="13" fillId="0" borderId="0">
      <alignment horizontal="center" vertical="top"/>
    </xf>
    <xf numFmtId="0" fontId="2" fillId="0" borderId="0"/>
    <xf numFmtId="0" fontId="6" fillId="0" borderId="0"/>
    <xf numFmtId="0" fontId="9" fillId="0" borderId="0"/>
    <xf numFmtId="0" fontId="10" fillId="0" borderId="0"/>
    <xf numFmtId="0" fontId="2" fillId="0" borderId="0"/>
    <xf numFmtId="0" fontId="1" fillId="0" borderId="0"/>
    <xf numFmtId="0" fontId="21" fillId="0" borderId="0"/>
    <xf numFmtId="0" fontId="24" fillId="0" borderId="0"/>
    <xf numFmtId="0" fontId="1" fillId="0" borderId="0"/>
  </cellStyleXfs>
  <cellXfs count="58">
    <xf numFmtId="0" fontId="0" fillId="0" borderId="0" xfId="0"/>
    <xf numFmtId="0" fontId="14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22" fillId="0" borderId="0" xfId="0" applyFont="1"/>
    <xf numFmtId="4" fontId="23" fillId="0" borderId="0" xfId="0" applyNumberFormat="1" applyFont="1" applyFill="1" applyBorder="1" applyAlignment="1">
      <alignment horizontal="right" vertical="center" wrapText="1" indent="2"/>
    </xf>
    <xf numFmtId="0" fontId="14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14" applyNumberFormat="1" applyFont="1" applyFill="1" applyBorder="1" applyAlignment="1">
      <alignment horizontal="left" vertical="center" wrapText="1"/>
    </xf>
    <xf numFmtId="4" fontId="14" fillId="2" borderId="2" xfId="14" applyNumberFormat="1" applyFont="1" applyFill="1" applyBorder="1" applyAlignment="1">
      <alignment horizontal="left" vertical="top" wrapText="1"/>
    </xf>
    <xf numFmtId="4" fontId="14" fillId="2" borderId="2" xfId="14" applyNumberFormat="1" applyFont="1" applyFill="1" applyBorder="1" applyAlignment="1">
      <alignment horizontal="right" vertical="top" wrapText="1" indent="2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right" vertical="center" wrapText="1" indent="2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right" vertical="top" wrapText="1" indent="2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top" wrapText="1" indent="2"/>
    </xf>
    <xf numFmtId="0" fontId="15" fillId="2" borderId="2" xfId="0" applyFont="1" applyFill="1" applyBorder="1" applyAlignment="1">
      <alignment vertical="top" wrapText="1"/>
    </xf>
    <xf numFmtId="0" fontId="14" fillId="2" borderId="2" xfId="0" applyFont="1" applyFill="1" applyBorder="1"/>
    <xf numFmtId="0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15">
    <cellStyle name="S16 2" xfId="1"/>
    <cellStyle name="S17 2" xfId="2"/>
    <cellStyle name="S2 3" xfId="3"/>
    <cellStyle name="S6 3" xfId="4"/>
    <cellStyle name="S8" xfId="5"/>
    <cellStyle name="Звичайний" xfId="0" builtinId="0"/>
    <cellStyle name="Звичайний 2" xfId="14"/>
    <cellStyle name="Обычный 2" xfId="6"/>
    <cellStyle name="Обычный 3" xfId="7"/>
    <cellStyle name="Обычный 3 2" xfId="8"/>
    <cellStyle name="Обычный 3 3" xfId="9"/>
    <cellStyle name="Обычный 3 4" xfId="10"/>
    <cellStyle name="Обычный 3 5" xfId="12"/>
    <cellStyle name="Обычный 4" xfId="11"/>
    <cellStyle name="Обычный_Лист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zoomScaleNormal="100" zoomScaleSheetLayoutView="90" workbookViewId="0">
      <selection activeCell="C16" sqref="C16"/>
    </sheetView>
  </sheetViews>
  <sheetFormatPr defaultRowHeight="15" x14ac:dyDescent="0.25"/>
  <cols>
    <col min="1" max="1" width="6.85546875" style="1" customWidth="1"/>
    <col min="2" max="2" width="24.140625" style="1" customWidth="1"/>
    <col min="3" max="3" width="55.5703125" style="1" customWidth="1"/>
    <col min="4" max="4" width="64.42578125" style="1" customWidth="1"/>
    <col min="5" max="5" width="23.42578125" style="1" customWidth="1"/>
    <col min="6" max="16384" width="9.140625" style="1"/>
  </cols>
  <sheetData>
    <row r="1" spans="1:5" ht="22.5" x14ac:dyDescent="0.3">
      <c r="A1" s="20" t="s">
        <v>5</v>
      </c>
      <c r="B1" s="20"/>
      <c r="C1" s="20"/>
      <c r="D1" s="20"/>
      <c r="E1" s="20"/>
    </row>
    <row r="2" spans="1:5" ht="23.25" x14ac:dyDescent="0.25">
      <c r="A2" s="21" t="s">
        <v>9</v>
      </c>
      <c r="B2" s="21"/>
      <c r="C2" s="21"/>
      <c r="D2" s="21"/>
      <c r="E2" s="21"/>
    </row>
    <row r="3" spans="1:5" ht="18.75" x14ac:dyDescent="0.25">
      <c r="A3" s="22" t="s">
        <v>1</v>
      </c>
      <c r="B3" s="22"/>
      <c r="C3" s="22"/>
      <c r="D3" s="22"/>
      <c r="E3" s="22"/>
    </row>
    <row r="4" spans="1:5" ht="18.75" x14ac:dyDescent="0.25">
      <c r="A4" s="23" t="s">
        <v>64</v>
      </c>
      <c r="B4" s="22"/>
      <c r="C4" s="22"/>
      <c r="D4" s="22"/>
      <c r="E4" s="22"/>
    </row>
    <row r="5" spans="1:5" ht="20.25" x14ac:dyDescent="0.25">
      <c r="A5" s="25" t="s">
        <v>3</v>
      </c>
      <c r="B5" s="25"/>
      <c r="C5" s="25"/>
      <c r="D5" s="25"/>
      <c r="E5" s="25"/>
    </row>
    <row r="6" spans="1:5" ht="12" customHeight="1" x14ac:dyDescent="0.25">
      <c r="A6" s="26" t="s">
        <v>45</v>
      </c>
      <c r="B6" s="26"/>
      <c r="C6" s="26"/>
      <c r="D6" s="26"/>
      <c r="E6" s="26"/>
    </row>
    <row r="7" spans="1:5" ht="15.75" x14ac:dyDescent="0.25">
      <c r="A7" s="2"/>
      <c r="B7" s="2"/>
      <c r="C7" s="2" t="s">
        <v>45</v>
      </c>
      <c r="D7" s="2"/>
      <c r="E7" s="3" t="s">
        <v>4</v>
      </c>
    </row>
    <row r="8" spans="1:5" ht="32.25" customHeight="1" x14ac:dyDescent="0.25">
      <c r="A8" s="24" t="s">
        <v>0</v>
      </c>
      <c r="B8" s="24" t="s">
        <v>2</v>
      </c>
      <c r="C8" s="24" t="s">
        <v>7</v>
      </c>
      <c r="D8" s="24" t="s">
        <v>6</v>
      </c>
      <c r="E8" s="24" t="s">
        <v>8</v>
      </c>
    </row>
    <row r="9" spans="1:5" x14ac:dyDescent="0.25">
      <c r="A9" s="24"/>
      <c r="B9" s="24"/>
      <c r="C9" s="24"/>
      <c r="D9" s="24"/>
      <c r="E9" s="24"/>
    </row>
    <row r="10" spans="1:5" s="4" customFormat="1" ht="12" x14ac:dyDescent="0.2">
      <c r="A10" s="8">
        <v>1</v>
      </c>
      <c r="B10" s="8">
        <v>2</v>
      </c>
      <c r="C10" s="9">
        <v>3</v>
      </c>
      <c r="D10" s="8">
        <v>4</v>
      </c>
      <c r="E10" s="9">
        <v>5</v>
      </c>
    </row>
    <row r="11" spans="1:5" x14ac:dyDescent="0.25">
      <c r="A11" s="14">
        <v>1</v>
      </c>
      <c r="B11" s="28" t="s">
        <v>10</v>
      </c>
      <c r="C11" s="29" t="s">
        <v>42</v>
      </c>
      <c r="D11" s="30" t="s">
        <v>74</v>
      </c>
      <c r="E11" s="31">
        <v>139343</v>
      </c>
    </row>
    <row r="12" spans="1:5" x14ac:dyDescent="0.25">
      <c r="A12" s="15"/>
      <c r="B12" s="32"/>
      <c r="C12" s="33" t="s">
        <v>14</v>
      </c>
      <c r="D12" s="34" t="s">
        <v>37</v>
      </c>
      <c r="E12" s="35">
        <v>4800</v>
      </c>
    </row>
    <row r="13" spans="1:5" x14ac:dyDescent="0.25">
      <c r="A13" s="16"/>
      <c r="B13" s="36"/>
      <c r="C13" s="29" t="s">
        <v>40</v>
      </c>
      <c r="D13" s="56" t="s">
        <v>37</v>
      </c>
      <c r="E13" s="31">
        <v>23065</v>
      </c>
    </row>
    <row r="14" spans="1:5" x14ac:dyDescent="0.25">
      <c r="A14" s="14">
        <v>2</v>
      </c>
      <c r="B14" s="28" t="s">
        <v>51</v>
      </c>
      <c r="C14" s="33" t="s">
        <v>38</v>
      </c>
      <c r="D14" s="34" t="s">
        <v>39</v>
      </c>
      <c r="E14" s="35">
        <f>900+4900</f>
        <v>5800</v>
      </c>
    </row>
    <row r="15" spans="1:5" x14ac:dyDescent="0.25">
      <c r="A15" s="16"/>
      <c r="B15" s="36"/>
      <c r="C15" s="33" t="s">
        <v>14</v>
      </c>
      <c r="D15" s="34" t="s">
        <v>37</v>
      </c>
      <c r="E15" s="35">
        <v>27617.54</v>
      </c>
    </row>
    <row r="16" spans="1:5" x14ac:dyDescent="0.25">
      <c r="A16" s="14">
        <v>3</v>
      </c>
      <c r="B16" s="28" t="s">
        <v>62</v>
      </c>
      <c r="C16" s="29" t="s">
        <v>40</v>
      </c>
      <c r="D16" s="56" t="s">
        <v>37</v>
      </c>
      <c r="E16" s="35">
        <v>11988</v>
      </c>
    </row>
    <row r="17" spans="1:5" x14ac:dyDescent="0.25">
      <c r="A17" s="15"/>
      <c r="B17" s="32"/>
      <c r="C17" s="33" t="s">
        <v>14</v>
      </c>
      <c r="D17" s="34" t="s">
        <v>37</v>
      </c>
      <c r="E17" s="35">
        <v>25593.84</v>
      </c>
    </row>
    <row r="18" spans="1:5" x14ac:dyDescent="0.25">
      <c r="A18" s="15"/>
      <c r="B18" s="32"/>
      <c r="C18" s="29" t="s">
        <v>73</v>
      </c>
      <c r="D18" s="34" t="s">
        <v>37</v>
      </c>
      <c r="E18" s="35">
        <v>120</v>
      </c>
    </row>
    <row r="19" spans="1:5" x14ac:dyDescent="0.25">
      <c r="A19" s="16"/>
      <c r="B19" s="36"/>
      <c r="C19" s="33" t="s">
        <v>63</v>
      </c>
      <c r="D19" s="34" t="s">
        <v>37</v>
      </c>
      <c r="E19" s="35">
        <v>44000</v>
      </c>
    </row>
    <row r="20" spans="1:5" x14ac:dyDescent="0.25">
      <c r="A20" s="14">
        <v>4</v>
      </c>
      <c r="B20" s="28" t="s">
        <v>15</v>
      </c>
      <c r="C20" s="33" t="s">
        <v>14</v>
      </c>
      <c r="D20" s="34" t="s">
        <v>37</v>
      </c>
      <c r="E20" s="35">
        <v>52731</v>
      </c>
    </row>
    <row r="21" spans="1:5" x14ac:dyDescent="0.25">
      <c r="A21" s="16"/>
      <c r="B21" s="36"/>
      <c r="C21" s="29" t="s">
        <v>73</v>
      </c>
      <c r="D21" s="34" t="s">
        <v>37</v>
      </c>
      <c r="E21" s="35">
        <v>560.25</v>
      </c>
    </row>
    <row r="22" spans="1:5" ht="15.75" x14ac:dyDescent="0.25">
      <c r="A22" s="7">
        <v>5</v>
      </c>
      <c r="B22" s="37" t="s">
        <v>55</v>
      </c>
      <c r="C22" s="33" t="s">
        <v>57</v>
      </c>
      <c r="D22" s="38" t="s">
        <v>56</v>
      </c>
      <c r="E22" s="39">
        <v>28394</v>
      </c>
    </row>
    <row r="23" spans="1:5" x14ac:dyDescent="0.25">
      <c r="A23" s="10">
        <v>6</v>
      </c>
      <c r="B23" s="40" t="s">
        <v>29</v>
      </c>
      <c r="C23" s="33" t="s">
        <v>38</v>
      </c>
      <c r="D23" s="34" t="s">
        <v>39</v>
      </c>
      <c r="E23" s="35">
        <v>62500</v>
      </c>
    </row>
    <row r="24" spans="1:5" x14ac:dyDescent="0.25">
      <c r="A24" s="12">
        <v>7</v>
      </c>
      <c r="B24" s="40" t="s">
        <v>61</v>
      </c>
      <c r="C24" s="33" t="s">
        <v>14</v>
      </c>
      <c r="D24" s="34" t="s">
        <v>37</v>
      </c>
      <c r="E24" s="35">
        <v>9009</v>
      </c>
    </row>
    <row r="25" spans="1:5" x14ac:dyDescent="0.25">
      <c r="A25" s="17">
        <v>8</v>
      </c>
      <c r="B25" s="41" t="s">
        <v>18</v>
      </c>
      <c r="C25" s="29" t="s">
        <v>73</v>
      </c>
      <c r="D25" s="34" t="s">
        <v>37</v>
      </c>
      <c r="E25" s="39">
        <v>9559.64</v>
      </c>
    </row>
    <row r="26" spans="1:5" x14ac:dyDescent="0.25">
      <c r="A26" s="17"/>
      <c r="B26" s="41"/>
      <c r="C26" s="33" t="s">
        <v>38</v>
      </c>
      <c r="D26" s="34" t="s">
        <v>39</v>
      </c>
      <c r="E26" s="39">
        <v>8500</v>
      </c>
    </row>
    <row r="27" spans="1:5" x14ac:dyDescent="0.25">
      <c r="A27" s="17"/>
      <c r="B27" s="41"/>
      <c r="C27" s="33" t="s">
        <v>59</v>
      </c>
      <c r="D27" s="34" t="s">
        <v>39</v>
      </c>
      <c r="E27" s="39">
        <v>169165.74</v>
      </c>
    </row>
    <row r="28" spans="1:5" x14ac:dyDescent="0.25">
      <c r="A28" s="17"/>
      <c r="B28" s="41"/>
      <c r="C28" s="33" t="s">
        <v>14</v>
      </c>
      <c r="D28" s="34" t="s">
        <v>37</v>
      </c>
      <c r="E28" s="39">
        <v>66300</v>
      </c>
    </row>
    <row r="29" spans="1:5" x14ac:dyDescent="0.25">
      <c r="A29" s="17"/>
      <c r="B29" s="41"/>
      <c r="C29" s="33" t="s">
        <v>75</v>
      </c>
      <c r="D29" s="34" t="s">
        <v>37</v>
      </c>
      <c r="E29" s="39">
        <v>75000</v>
      </c>
    </row>
    <row r="30" spans="1:5" x14ac:dyDescent="0.25">
      <c r="A30" s="14">
        <v>9</v>
      </c>
      <c r="B30" s="28" t="s">
        <v>60</v>
      </c>
      <c r="C30" s="29" t="s">
        <v>73</v>
      </c>
      <c r="D30" s="34" t="s">
        <v>37</v>
      </c>
      <c r="E30" s="31">
        <v>29115</v>
      </c>
    </row>
    <row r="31" spans="1:5" x14ac:dyDescent="0.25">
      <c r="A31" s="16"/>
      <c r="B31" s="36"/>
      <c r="C31" s="29" t="s">
        <v>40</v>
      </c>
      <c r="D31" s="56" t="s">
        <v>37</v>
      </c>
      <c r="E31" s="31">
        <v>495</v>
      </c>
    </row>
    <row r="32" spans="1:5" x14ac:dyDescent="0.25">
      <c r="A32" s="18">
        <v>10</v>
      </c>
      <c r="B32" s="42" t="s">
        <v>46</v>
      </c>
      <c r="C32" s="29" t="s">
        <v>73</v>
      </c>
      <c r="D32" s="34" t="s">
        <v>37</v>
      </c>
      <c r="E32" s="35">
        <v>43574.91</v>
      </c>
    </row>
    <row r="33" spans="1:5" x14ac:dyDescent="0.25">
      <c r="A33" s="19"/>
      <c r="B33" s="43"/>
      <c r="C33" s="33" t="s">
        <v>14</v>
      </c>
      <c r="D33" s="34" t="s">
        <v>37</v>
      </c>
      <c r="E33" s="35">
        <v>55007.31</v>
      </c>
    </row>
    <row r="34" spans="1:5" x14ac:dyDescent="0.25">
      <c r="A34" s="19"/>
      <c r="B34" s="43"/>
      <c r="C34" s="33" t="s">
        <v>75</v>
      </c>
      <c r="D34" s="34" t="s">
        <v>37</v>
      </c>
      <c r="E34" s="35">
        <v>545.09</v>
      </c>
    </row>
    <row r="35" spans="1:5" x14ac:dyDescent="0.25">
      <c r="A35" s="19"/>
      <c r="B35" s="43"/>
      <c r="C35" s="33" t="s">
        <v>40</v>
      </c>
      <c r="D35" s="34" t="s">
        <v>37</v>
      </c>
      <c r="E35" s="35">
        <v>2176</v>
      </c>
    </row>
    <row r="36" spans="1:5" x14ac:dyDescent="0.25">
      <c r="A36" s="19"/>
      <c r="B36" s="43"/>
      <c r="C36" s="33" t="s">
        <v>38</v>
      </c>
      <c r="D36" s="34" t="s">
        <v>39</v>
      </c>
      <c r="E36" s="35">
        <v>26282.54</v>
      </c>
    </row>
    <row r="37" spans="1:5" x14ac:dyDescent="0.25">
      <c r="A37" s="14">
        <v>11</v>
      </c>
      <c r="B37" s="42" t="s">
        <v>27</v>
      </c>
      <c r="C37" s="29" t="s">
        <v>73</v>
      </c>
      <c r="D37" s="34" t="s">
        <v>37</v>
      </c>
      <c r="E37" s="35">
        <v>156938</v>
      </c>
    </row>
    <row r="38" spans="1:5" x14ac:dyDescent="0.25">
      <c r="A38" s="16"/>
      <c r="B38" s="44"/>
      <c r="C38" s="33" t="s">
        <v>14</v>
      </c>
      <c r="D38" s="34" t="s">
        <v>37</v>
      </c>
      <c r="E38" s="35">
        <v>221750.21</v>
      </c>
    </row>
    <row r="39" spans="1:5" x14ac:dyDescent="0.25">
      <c r="A39" s="14">
        <v>12</v>
      </c>
      <c r="B39" s="45" t="s">
        <v>36</v>
      </c>
      <c r="C39" s="33" t="s">
        <v>38</v>
      </c>
      <c r="D39" s="34" t="s">
        <v>39</v>
      </c>
      <c r="E39" s="35">
        <v>31694</v>
      </c>
    </row>
    <row r="40" spans="1:5" x14ac:dyDescent="0.25">
      <c r="A40" s="15"/>
      <c r="B40" s="46"/>
      <c r="C40" s="33" t="s">
        <v>14</v>
      </c>
      <c r="D40" s="34" t="s">
        <v>37</v>
      </c>
      <c r="E40" s="35">
        <v>101680</v>
      </c>
    </row>
    <row r="41" spans="1:5" x14ac:dyDescent="0.25">
      <c r="A41" s="15"/>
      <c r="B41" s="46"/>
      <c r="C41" s="33" t="s">
        <v>40</v>
      </c>
      <c r="D41" s="34" t="s">
        <v>37</v>
      </c>
      <c r="E41" s="35">
        <v>2899</v>
      </c>
    </row>
    <row r="42" spans="1:5" x14ac:dyDescent="0.25">
      <c r="A42" s="15"/>
      <c r="B42" s="46"/>
      <c r="C42" s="33" t="s">
        <v>75</v>
      </c>
      <c r="D42" s="34" t="s">
        <v>37</v>
      </c>
      <c r="E42" s="35">
        <v>4290</v>
      </c>
    </row>
    <row r="43" spans="1:5" x14ac:dyDescent="0.25">
      <c r="A43" s="16"/>
      <c r="B43" s="47"/>
      <c r="C43" s="29" t="s">
        <v>73</v>
      </c>
      <c r="D43" s="34" t="s">
        <v>37</v>
      </c>
      <c r="E43" s="35">
        <v>128260</v>
      </c>
    </row>
    <row r="44" spans="1:5" x14ac:dyDescent="0.25">
      <c r="A44" s="17">
        <v>13</v>
      </c>
      <c r="B44" s="48" t="s">
        <v>33</v>
      </c>
      <c r="C44" s="33" t="s">
        <v>14</v>
      </c>
      <c r="D44" s="34" t="s">
        <v>37</v>
      </c>
      <c r="E44" s="35">
        <v>4800</v>
      </c>
    </row>
    <row r="45" spans="1:5" x14ac:dyDescent="0.25">
      <c r="A45" s="17"/>
      <c r="B45" s="48"/>
      <c r="C45" s="33" t="s">
        <v>40</v>
      </c>
      <c r="D45" s="34" t="s">
        <v>37</v>
      </c>
      <c r="E45" s="35">
        <v>1123.5899999999999</v>
      </c>
    </row>
    <row r="46" spans="1:5" x14ac:dyDescent="0.25">
      <c r="A46" s="14">
        <v>14</v>
      </c>
      <c r="B46" s="49" t="s">
        <v>58</v>
      </c>
      <c r="C46" s="33" t="s">
        <v>38</v>
      </c>
      <c r="D46" s="34" t="s">
        <v>39</v>
      </c>
      <c r="E46" s="35">
        <v>3899</v>
      </c>
    </row>
    <row r="47" spans="1:5" x14ac:dyDescent="0.25">
      <c r="A47" s="16"/>
      <c r="B47" s="50"/>
      <c r="C47" s="33" t="s">
        <v>14</v>
      </c>
      <c r="D47" s="34" t="s">
        <v>37</v>
      </c>
      <c r="E47" s="35">
        <v>3322</v>
      </c>
    </row>
    <row r="48" spans="1:5" x14ac:dyDescent="0.25">
      <c r="A48" s="14">
        <v>15</v>
      </c>
      <c r="B48" s="45" t="s">
        <v>53</v>
      </c>
      <c r="C48" s="33" t="s">
        <v>38</v>
      </c>
      <c r="D48" s="34" t="s">
        <v>39</v>
      </c>
      <c r="E48" s="35">
        <v>317219</v>
      </c>
    </row>
    <row r="49" spans="1:5" x14ac:dyDescent="0.25">
      <c r="A49" s="16"/>
      <c r="B49" s="47"/>
      <c r="C49" s="33" t="s">
        <v>14</v>
      </c>
      <c r="D49" s="34" t="s">
        <v>37</v>
      </c>
      <c r="E49" s="35">
        <v>9000</v>
      </c>
    </row>
    <row r="50" spans="1:5" x14ac:dyDescent="0.25">
      <c r="A50" s="14">
        <v>16</v>
      </c>
      <c r="B50" s="42" t="s">
        <v>30</v>
      </c>
      <c r="C50" s="29" t="s">
        <v>73</v>
      </c>
      <c r="D50" s="34" t="s">
        <v>37</v>
      </c>
      <c r="E50" s="35">
        <v>1829.37</v>
      </c>
    </row>
    <row r="51" spans="1:5" ht="15.75" x14ac:dyDescent="0.25">
      <c r="A51" s="15"/>
      <c r="B51" s="43"/>
      <c r="C51" s="53" t="s">
        <v>52</v>
      </c>
      <c r="D51" s="38" t="s">
        <v>48</v>
      </c>
      <c r="E51" s="35">
        <v>18988</v>
      </c>
    </row>
    <row r="52" spans="1:5" x14ac:dyDescent="0.25">
      <c r="A52" s="16"/>
      <c r="B52" s="44"/>
      <c r="C52" s="33" t="s">
        <v>38</v>
      </c>
      <c r="D52" s="34" t="s">
        <v>39</v>
      </c>
      <c r="E52" s="35">
        <v>9900</v>
      </c>
    </row>
    <row r="53" spans="1:5" x14ac:dyDescent="0.25">
      <c r="A53" s="17">
        <v>17</v>
      </c>
      <c r="B53" s="51" t="s">
        <v>31</v>
      </c>
      <c r="C53" s="29" t="s">
        <v>73</v>
      </c>
      <c r="D53" s="34" t="s">
        <v>37</v>
      </c>
      <c r="E53" s="35">
        <v>18473.900000000001</v>
      </c>
    </row>
    <row r="54" spans="1:5" x14ac:dyDescent="0.25">
      <c r="A54" s="17"/>
      <c r="B54" s="51"/>
      <c r="C54" s="33" t="s">
        <v>14</v>
      </c>
      <c r="D54" s="34" t="s">
        <v>37</v>
      </c>
      <c r="E54" s="35">
        <v>131644.26999999999</v>
      </c>
    </row>
    <row r="55" spans="1:5" x14ac:dyDescent="0.25">
      <c r="A55" s="17"/>
      <c r="B55" s="51"/>
      <c r="C55" s="33" t="s">
        <v>40</v>
      </c>
      <c r="D55" s="56" t="s">
        <v>37</v>
      </c>
      <c r="E55" s="35">
        <v>62355.98</v>
      </c>
    </row>
    <row r="56" spans="1:5" x14ac:dyDescent="0.25">
      <c r="A56" s="17">
        <v>18</v>
      </c>
      <c r="B56" s="41" t="s">
        <v>28</v>
      </c>
      <c r="C56" s="33" t="s">
        <v>38</v>
      </c>
      <c r="D56" s="34" t="s">
        <v>39</v>
      </c>
      <c r="E56" s="39">
        <v>3222.95</v>
      </c>
    </row>
    <row r="57" spans="1:5" ht="30" x14ac:dyDescent="0.25">
      <c r="A57" s="17"/>
      <c r="B57" s="41"/>
      <c r="C57" s="33" t="s">
        <v>71</v>
      </c>
      <c r="D57" s="34" t="s">
        <v>72</v>
      </c>
      <c r="E57" s="39">
        <v>30000</v>
      </c>
    </row>
    <row r="58" spans="1:5" x14ac:dyDescent="0.25">
      <c r="A58" s="17"/>
      <c r="B58" s="41"/>
      <c r="C58" s="33" t="s">
        <v>75</v>
      </c>
      <c r="D58" s="34" t="s">
        <v>37</v>
      </c>
      <c r="E58" s="39">
        <v>46850</v>
      </c>
    </row>
    <row r="59" spans="1:5" x14ac:dyDescent="0.25">
      <c r="A59" s="17"/>
      <c r="B59" s="41"/>
      <c r="C59" s="33" t="s">
        <v>14</v>
      </c>
      <c r="D59" s="34" t="s">
        <v>37</v>
      </c>
      <c r="E59" s="52">
        <v>77644</v>
      </c>
    </row>
    <row r="60" spans="1:5" x14ac:dyDescent="0.25">
      <c r="A60" s="17"/>
      <c r="B60" s="41"/>
      <c r="C60" s="29" t="s">
        <v>73</v>
      </c>
      <c r="D60" s="34" t="s">
        <v>37</v>
      </c>
      <c r="E60" s="39">
        <v>117719.28</v>
      </c>
    </row>
    <row r="61" spans="1:5" x14ac:dyDescent="0.25">
      <c r="A61" s="27">
        <v>19</v>
      </c>
      <c r="B61" s="48" t="s">
        <v>20</v>
      </c>
      <c r="C61" s="33" t="s">
        <v>38</v>
      </c>
      <c r="D61" s="34" t="s">
        <v>39</v>
      </c>
      <c r="E61" s="35">
        <v>44280</v>
      </c>
    </row>
    <row r="62" spans="1:5" x14ac:dyDescent="0.25">
      <c r="A62" s="27"/>
      <c r="B62" s="48"/>
      <c r="C62" s="33" t="s">
        <v>40</v>
      </c>
      <c r="D62" s="56" t="s">
        <v>37</v>
      </c>
      <c r="E62" s="35">
        <v>13923.51</v>
      </c>
    </row>
    <row r="63" spans="1:5" x14ac:dyDescent="0.25">
      <c r="A63" s="27"/>
      <c r="B63" s="48"/>
      <c r="C63" s="33" t="s">
        <v>14</v>
      </c>
      <c r="D63" s="34" t="s">
        <v>37</v>
      </c>
      <c r="E63" s="35">
        <f>53282.1+41856.44</f>
        <v>95138.540000000008</v>
      </c>
    </row>
    <row r="64" spans="1:5" x14ac:dyDescent="0.25">
      <c r="A64" s="27"/>
      <c r="B64" s="48"/>
      <c r="C64" s="33" t="s">
        <v>75</v>
      </c>
      <c r="D64" s="34" t="s">
        <v>37</v>
      </c>
      <c r="E64" s="35">
        <v>16577.16</v>
      </c>
    </row>
    <row r="65" spans="1:5" ht="30" x14ac:dyDescent="0.25">
      <c r="A65" s="27"/>
      <c r="B65" s="48"/>
      <c r="C65" s="33" t="s">
        <v>71</v>
      </c>
      <c r="D65" s="34" t="s">
        <v>72</v>
      </c>
      <c r="E65" s="35">
        <v>2780</v>
      </c>
    </row>
    <row r="66" spans="1:5" ht="15.75" x14ac:dyDescent="0.25">
      <c r="A66" s="27"/>
      <c r="B66" s="48"/>
      <c r="C66" s="53" t="s">
        <v>52</v>
      </c>
      <c r="D66" s="38" t="s">
        <v>48</v>
      </c>
      <c r="E66" s="35">
        <v>65466</v>
      </c>
    </row>
    <row r="67" spans="1:5" x14ac:dyDescent="0.25">
      <c r="A67" s="27"/>
      <c r="B67" s="48"/>
      <c r="C67" s="29" t="s">
        <v>73</v>
      </c>
      <c r="D67" s="34" t="s">
        <v>37</v>
      </c>
      <c r="E67" s="35">
        <v>5757.8</v>
      </c>
    </row>
    <row r="68" spans="1:5" ht="14.25" customHeight="1" x14ac:dyDescent="0.25">
      <c r="A68" s="17">
        <v>20</v>
      </c>
      <c r="B68" s="51" t="s">
        <v>19</v>
      </c>
      <c r="C68" s="33" t="s">
        <v>14</v>
      </c>
      <c r="D68" s="34" t="s">
        <v>37</v>
      </c>
      <c r="E68" s="35">
        <v>37080</v>
      </c>
    </row>
    <row r="69" spans="1:5" ht="14.25" customHeight="1" x14ac:dyDescent="0.25">
      <c r="A69" s="17"/>
      <c r="B69" s="51"/>
      <c r="C69" s="33" t="s">
        <v>38</v>
      </c>
      <c r="D69" s="34" t="s">
        <v>39</v>
      </c>
      <c r="E69" s="35">
        <v>16062</v>
      </c>
    </row>
    <row r="70" spans="1:5" ht="14.25" customHeight="1" x14ac:dyDescent="0.25">
      <c r="A70" s="17"/>
      <c r="B70" s="51"/>
      <c r="C70" s="33" t="s">
        <v>40</v>
      </c>
      <c r="D70" s="56" t="s">
        <v>37</v>
      </c>
      <c r="E70" s="35">
        <v>1850</v>
      </c>
    </row>
    <row r="71" spans="1:5" x14ac:dyDescent="0.25">
      <c r="A71" s="17"/>
      <c r="B71" s="51"/>
      <c r="C71" s="29" t="s">
        <v>73</v>
      </c>
      <c r="D71" s="34" t="s">
        <v>37</v>
      </c>
      <c r="E71" s="35">
        <v>24355.62</v>
      </c>
    </row>
    <row r="72" spans="1:5" ht="14.25" customHeight="1" x14ac:dyDescent="0.25">
      <c r="A72" s="17"/>
      <c r="B72" s="51"/>
      <c r="C72" s="33" t="s">
        <v>75</v>
      </c>
      <c r="D72" s="34" t="s">
        <v>37</v>
      </c>
      <c r="E72" s="35">
        <v>3250</v>
      </c>
    </row>
    <row r="73" spans="1:5" ht="14.25" customHeight="1" x14ac:dyDescent="0.25">
      <c r="A73" s="14">
        <v>21</v>
      </c>
      <c r="B73" s="28" t="s">
        <v>66</v>
      </c>
      <c r="C73" s="33" t="s">
        <v>38</v>
      </c>
      <c r="D73" s="34" t="s">
        <v>39</v>
      </c>
      <c r="E73" s="35">
        <v>12595</v>
      </c>
    </row>
    <row r="74" spans="1:5" ht="14.25" customHeight="1" x14ac:dyDescent="0.25">
      <c r="A74" s="15"/>
      <c r="B74" s="32"/>
      <c r="C74" s="33" t="s">
        <v>14</v>
      </c>
      <c r="D74" s="34" t="s">
        <v>37</v>
      </c>
      <c r="E74" s="35">
        <f>6000+121650.39</f>
        <v>127650.39</v>
      </c>
    </row>
    <row r="75" spans="1:5" ht="14.25" customHeight="1" x14ac:dyDescent="0.25">
      <c r="A75" s="15"/>
      <c r="B75" s="32"/>
      <c r="C75" s="33" t="s">
        <v>42</v>
      </c>
      <c r="D75" s="30" t="s">
        <v>74</v>
      </c>
      <c r="E75" s="35">
        <v>2236.02</v>
      </c>
    </row>
    <row r="76" spans="1:5" ht="14.25" customHeight="1" x14ac:dyDescent="0.25">
      <c r="A76" s="15"/>
      <c r="B76" s="32"/>
      <c r="C76" s="33" t="s">
        <v>40</v>
      </c>
      <c r="D76" s="56" t="s">
        <v>37</v>
      </c>
      <c r="E76" s="35">
        <v>31991.17</v>
      </c>
    </row>
    <row r="77" spans="1:5" ht="14.25" customHeight="1" x14ac:dyDescent="0.25">
      <c r="A77" s="15"/>
      <c r="B77" s="32"/>
      <c r="C77" s="33" t="s">
        <v>75</v>
      </c>
      <c r="D77" s="34" t="s">
        <v>37</v>
      </c>
      <c r="E77" s="35">
        <v>205</v>
      </c>
    </row>
    <row r="78" spans="1:5" ht="14.25" customHeight="1" x14ac:dyDescent="0.25">
      <c r="A78" s="15"/>
      <c r="B78" s="32"/>
      <c r="C78" s="33" t="s">
        <v>71</v>
      </c>
      <c r="D78" s="34" t="s">
        <v>72</v>
      </c>
      <c r="E78" s="35">
        <v>5068</v>
      </c>
    </row>
    <row r="79" spans="1:5" x14ac:dyDescent="0.25">
      <c r="A79" s="16"/>
      <c r="B79" s="36"/>
      <c r="C79" s="29" t="s">
        <v>73</v>
      </c>
      <c r="D79" s="34" t="s">
        <v>37</v>
      </c>
      <c r="E79" s="35">
        <v>88232.42</v>
      </c>
    </row>
    <row r="80" spans="1:5" x14ac:dyDescent="0.25">
      <c r="A80" s="17">
        <v>22</v>
      </c>
      <c r="B80" s="41" t="s">
        <v>12</v>
      </c>
      <c r="C80" s="29" t="s">
        <v>73</v>
      </c>
      <c r="D80" s="34" t="s">
        <v>37</v>
      </c>
      <c r="E80" s="35">
        <v>29011.78</v>
      </c>
    </row>
    <row r="81" spans="1:5" x14ac:dyDescent="0.25">
      <c r="A81" s="17"/>
      <c r="B81" s="41"/>
      <c r="C81" s="33" t="s">
        <v>40</v>
      </c>
      <c r="D81" s="56" t="s">
        <v>37</v>
      </c>
      <c r="E81" s="35">
        <v>9372.5</v>
      </c>
    </row>
    <row r="82" spans="1:5" x14ac:dyDescent="0.25">
      <c r="A82" s="17"/>
      <c r="B82" s="41"/>
      <c r="C82" s="33" t="s">
        <v>38</v>
      </c>
      <c r="D82" s="34" t="s">
        <v>39</v>
      </c>
      <c r="E82" s="35">
        <v>3107</v>
      </c>
    </row>
    <row r="83" spans="1:5" x14ac:dyDescent="0.25">
      <c r="A83" s="14">
        <v>23</v>
      </c>
      <c r="B83" s="42" t="s">
        <v>22</v>
      </c>
      <c r="C83" s="29" t="s">
        <v>73</v>
      </c>
      <c r="D83" s="34" t="s">
        <v>37</v>
      </c>
      <c r="E83" s="35">
        <v>114655.49</v>
      </c>
    </row>
    <row r="84" spans="1:5" x14ac:dyDescent="0.25">
      <c r="A84" s="15"/>
      <c r="B84" s="43"/>
      <c r="C84" s="33" t="s">
        <v>40</v>
      </c>
      <c r="D84" s="56" t="s">
        <v>37</v>
      </c>
      <c r="E84" s="35">
        <v>1615</v>
      </c>
    </row>
    <row r="85" spans="1:5" x14ac:dyDescent="0.25">
      <c r="A85" s="15"/>
      <c r="B85" s="43"/>
      <c r="C85" s="33" t="s">
        <v>38</v>
      </c>
      <c r="D85" s="34" t="s">
        <v>39</v>
      </c>
      <c r="E85" s="35">
        <v>4500</v>
      </c>
    </row>
    <row r="86" spans="1:5" x14ac:dyDescent="0.25">
      <c r="A86" s="16"/>
      <c r="B86" s="44"/>
      <c r="C86" s="33" t="s">
        <v>14</v>
      </c>
      <c r="D86" s="34" t="s">
        <v>37</v>
      </c>
      <c r="E86" s="35">
        <v>12710</v>
      </c>
    </row>
    <row r="87" spans="1:5" x14ac:dyDescent="0.25">
      <c r="A87" s="17">
        <v>24</v>
      </c>
      <c r="B87" s="51" t="s">
        <v>13</v>
      </c>
      <c r="C87" s="29" t="s">
        <v>73</v>
      </c>
      <c r="D87" s="34" t="s">
        <v>37</v>
      </c>
      <c r="E87" s="39">
        <v>359341</v>
      </c>
    </row>
    <row r="88" spans="1:5" x14ac:dyDescent="0.25">
      <c r="A88" s="17"/>
      <c r="B88" s="51"/>
      <c r="C88" s="33" t="s">
        <v>40</v>
      </c>
      <c r="D88" s="56" t="s">
        <v>37</v>
      </c>
      <c r="E88" s="39">
        <v>11048</v>
      </c>
    </row>
    <row r="89" spans="1:5" ht="15.75" x14ac:dyDescent="0.25">
      <c r="A89" s="17"/>
      <c r="B89" s="51"/>
      <c r="C89" s="53" t="s">
        <v>52</v>
      </c>
      <c r="D89" s="38" t="s">
        <v>48</v>
      </c>
      <c r="E89" s="39">
        <v>4938</v>
      </c>
    </row>
    <row r="90" spans="1:5" x14ac:dyDescent="0.25">
      <c r="A90" s="17"/>
      <c r="B90" s="51"/>
      <c r="C90" s="33" t="s">
        <v>49</v>
      </c>
      <c r="D90" s="34" t="s">
        <v>50</v>
      </c>
      <c r="E90" s="39">
        <v>312</v>
      </c>
    </row>
    <row r="91" spans="1:5" x14ac:dyDescent="0.25">
      <c r="A91" s="17"/>
      <c r="B91" s="51"/>
      <c r="C91" s="33" t="s">
        <v>14</v>
      </c>
      <c r="D91" s="34" t="s">
        <v>37</v>
      </c>
      <c r="E91" s="39">
        <f>63998-38187</f>
        <v>25811</v>
      </c>
    </row>
    <row r="92" spans="1:5" x14ac:dyDescent="0.25">
      <c r="A92" s="17"/>
      <c r="B92" s="51"/>
      <c r="C92" s="33" t="s">
        <v>75</v>
      </c>
      <c r="D92" s="34" t="s">
        <v>37</v>
      </c>
      <c r="E92" s="39">
        <v>10623</v>
      </c>
    </row>
    <row r="93" spans="1:5" x14ac:dyDescent="0.25">
      <c r="A93" s="17"/>
      <c r="B93" s="51"/>
      <c r="C93" s="33" t="s">
        <v>38</v>
      </c>
      <c r="D93" s="34" t="s">
        <v>39</v>
      </c>
      <c r="E93" s="39">
        <v>6723</v>
      </c>
    </row>
    <row r="94" spans="1:5" x14ac:dyDescent="0.25">
      <c r="A94" s="14">
        <v>25</v>
      </c>
      <c r="B94" s="45" t="s">
        <v>54</v>
      </c>
      <c r="C94" s="29" t="s">
        <v>73</v>
      </c>
      <c r="D94" s="34" t="s">
        <v>37</v>
      </c>
      <c r="E94" s="39">
        <v>92094.2</v>
      </c>
    </row>
    <row r="95" spans="1:5" x14ac:dyDescent="0.25">
      <c r="A95" s="16"/>
      <c r="B95" s="47"/>
      <c r="C95" s="33" t="s">
        <v>38</v>
      </c>
      <c r="D95" s="34" t="s">
        <v>39</v>
      </c>
      <c r="E95" s="39">
        <v>9844</v>
      </c>
    </row>
    <row r="96" spans="1:5" x14ac:dyDescent="0.25">
      <c r="A96" s="14">
        <v>26</v>
      </c>
      <c r="B96" s="28" t="s">
        <v>23</v>
      </c>
      <c r="C96" s="33" t="s">
        <v>14</v>
      </c>
      <c r="D96" s="34" t="s">
        <v>37</v>
      </c>
      <c r="E96" s="35">
        <f>135724.99+0.49</f>
        <v>135725.47999999998</v>
      </c>
    </row>
    <row r="97" spans="1:5" x14ac:dyDescent="0.25">
      <c r="A97" s="15"/>
      <c r="B97" s="32"/>
      <c r="C97" s="33" t="s">
        <v>75</v>
      </c>
      <c r="D97" s="34" t="s">
        <v>37</v>
      </c>
      <c r="E97" s="35">
        <v>9050</v>
      </c>
    </row>
    <row r="98" spans="1:5" x14ac:dyDescent="0.25">
      <c r="A98" s="15"/>
      <c r="B98" s="32"/>
      <c r="C98" s="33" t="s">
        <v>40</v>
      </c>
      <c r="D98" s="56" t="s">
        <v>37</v>
      </c>
      <c r="E98" s="35">
        <v>10613</v>
      </c>
    </row>
    <row r="99" spans="1:5" x14ac:dyDescent="0.25">
      <c r="A99" s="15"/>
      <c r="B99" s="32"/>
      <c r="C99" s="33" t="s">
        <v>38</v>
      </c>
      <c r="D99" s="34" t="s">
        <v>39</v>
      </c>
      <c r="E99" s="35">
        <v>2432</v>
      </c>
    </row>
    <row r="100" spans="1:5" x14ac:dyDescent="0.25">
      <c r="A100" s="16"/>
      <c r="B100" s="36"/>
      <c r="C100" s="33" t="s">
        <v>43</v>
      </c>
      <c r="D100" s="34" t="s">
        <v>44</v>
      </c>
      <c r="E100" s="35">
        <v>9400</v>
      </c>
    </row>
    <row r="101" spans="1:5" x14ac:dyDescent="0.25">
      <c r="A101" s="11">
        <v>27</v>
      </c>
      <c r="B101" s="55" t="s">
        <v>41</v>
      </c>
      <c r="C101" s="54" t="s">
        <v>40</v>
      </c>
      <c r="D101" s="56" t="s">
        <v>37</v>
      </c>
      <c r="E101" s="35">
        <v>48269.3</v>
      </c>
    </row>
    <row r="102" spans="1:5" x14ac:dyDescent="0.25">
      <c r="A102" s="17">
        <v>28</v>
      </c>
      <c r="B102" s="51" t="s">
        <v>11</v>
      </c>
      <c r="C102" s="33" t="s">
        <v>42</v>
      </c>
      <c r="D102" s="30" t="s">
        <v>74</v>
      </c>
      <c r="E102" s="39">
        <v>85873</v>
      </c>
    </row>
    <row r="103" spans="1:5" x14ac:dyDescent="0.25">
      <c r="A103" s="17"/>
      <c r="B103" s="51"/>
      <c r="C103" s="33" t="s">
        <v>16</v>
      </c>
      <c r="D103" s="30" t="s">
        <v>74</v>
      </c>
      <c r="E103" s="39">
        <v>12400</v>
      </c>
    </row>
    <row r="104" spans="1:5" x14ac:dyDescent="0.25">
      <c r="A104" s="17"/>
      <c r="B104" s="51"/>
      <c r="C104" s="33" t="s">
        <v>40</v>
      </c>
      <c r="D104" s="56" t="s">
        <v>37</v>
      </c>
      <c r="E104" s="39">
        <v>2104</v>
      </c>
    </row>
    <row r="105" spans="1:5" x14ac:dyDescent="0.25">
      <c r="A105" s="17"/>
      <c r="B105" s="51"/>
      <c r="C105" s="33" t="s">
        <v>14</v>
      </c>
      <c r="D105" s="34" t="s">
        <v>37</v>
      </c>
      <c r="E105" s="39">
        <v>10260</v>
      </c>
    </row>
    <row r="106" spans="1:5" x14ac:dyDescent="0.25">
      <c r="A106" s="14">
        <v>29</v>
      </c>
      <c r="B106" s="49" t="s">
        <v>17</v>
      </c>
      <c r="C106" s="33" t="s">
        <v>40</v>
      </c>
      <c r="D106" s="56" t="s">
        <v>37</v>
      </c>
      <c r="E106" s="35">
        <v>1598.66</v>
      </c>
    </row>
    <row r="107" spans="1:5" x14ac:dyDescent="0.25">
      <c r="A107" s="16"/>
      <c r="B107" s="50"/>
      <c r="C107" s="33" t="s">
        <v>14</v>
      </c>
      <c r="D107" s="34" t="s">
        <v>37</v>
      </c>
      <c r="E107" s="35">
        <v>400</v>
      </c>
    </row>
    <row r="108" spans="1:5" x14ac:dyDescent="0.25">
      <c r="A108" s="17">
        <v>30</v>
      </c>
      <c r="B108" s="41" t="s">
        <v>32</v>
      </c>
      <c r="C108" s="29" t="s">
        <v>73</v>
      </c>
      <c r="D108" s="34" t="s">
        <v>37</v>
      </c>
      <c r="E108" s="35">
        <v>22202.81</v>
      </c>
    </row>
    <row r="109" spans="1:5" x14ac:dyDescent="0.25">
      <c r="A109" s="17"/>
      <c r="B109" s="41"/>
      <c r="C109" s="33" t="s">
        <v>40</v>
      </c>
      <c r="D109" s="56" t="s">
        <v>37</v>
      </c>
      <c r="E109" s="35">
        <v>187014.28</v>
      </c>
    </row>
    <row r="110" spans="1:5" x14ac:dyDescent="0.25">
      <c r="A110" s="17"/>
      <c r="B110" s="41"/>
      <c r="C110" s="33" t="s">
        <v>38</v>
      </c>
      <c r="D110" s="34" t="s">
        <v>39</v>
      </c>
      <c r="E110" s="35">
        <v>4270.9799999999996</v>
      </c>
    </row>
    <row r="111" spans="1:5" x14ac:dyDescent="0.25">
      <c r="A111" s="17"/>
      <c r="B111" s="41"/>
      <c r="C111" s="33" t="s">
        <v>75</v>
      </c>
      <c r="D111" s="34" t="s">
        <v>37</v>
      </c>
      <c r="E111" s="35">
        <v>5712</v>
      </c>
    </row>
    <row r="112" spans="1:5" x14ac:dyDescent="0.25">
      <c r="A112" s="17"/>
      <c r="B112" s="41"/>
      <c r="C112" s="33" t="s">
        <v>42</v>
      </c>
      <c r="D112" s="30" t="s">
        <v>74</v>
      </c>
      <c r="E112" s="35">
        <v>19135.32</v>
      </c>
    </row>
    <row r="113" spans="1:5" x14ac:dyDescent="0.25">
      <c r="A113" s="17"/>
      <c r="B113" s="41"/>
      <c r="C113" s="33" t="s">
        <v>14</v>
      </c>
      <c r="D113" s="34" t="s">
        <v>37</v>
      </c>
      <c r="E113" s="35">
        <v>28172.48</v>
      </c>
    </row>
    <row r="114" spans="1:5" x14ac:dyDescent="0.25">
      <c r="A114" s="17">
        <v>31</v>
      </c>
      <c r="B114" s="41" t="s">
        <v>24</v>
      </c>
      <c r="C114" s="33" t="s">
        <v>40</v>
      </c>
      <c r="D114" s="56" t="s">
        <v>37</v>
      </c>
      <c r="E114" s="35">
        <v>240866.5</v>
      </c>
    </row>
    <row r="115" spans="1:5" x14ac:dyDescent="0.25">
      <c r="A115" s="17"/>
      <c r="B115" s="41"/>
      <c r="C115" s="33" t="s">
        <v>40</v>
      </c>
      <c r="D115" s="56" t="s">
        <v>37</v>
      </c>
      <c r="E115" s="35">
        <v>20000</v>
      </c>
    </row>
    <row r="116" spans="1:5" ht="15.75" x14ac:dyDescent="0.25">
      <c r="A116" s="17"/>
      <c r="B116" s="41"/>
      <c r="C116" s="53" t="s">
        <v>52</v>
      </c>
      <c r="D116" s="38" t="s">
        <v>48</v>
      </c>
      <c r="E116" s="35">
        <v>6700</v>
      </c>
    </row>
    <row r="117" spans="1:5" x14ac:dyDescent="0.25">
      <c r="A117" s="17"/>
      <c r="B117" s="41"/>
      <c r="C117" s="33" t="s">
        <v>14</v>
      </c>
      <c r="D117" s="34" t="s">
        <v>37</v>
      </c>
      <c r="E117" s="35">
        <v>96560.12</v>
      </c>
    </row>
    <row r="118" spans="1:5" x14ac:dyDescent="0.25">
      <c r="A118" s="17"/>
      <c r="B118" s="41"/>
      <c r="C118" s="33" t="s">
        <v>67</v>
      </c>
      <c r="D118" s="34" t="s">
        <v>48</v>
      </c>
      <c r="E118" s="35">
        <v>3000</v>
      </c>
    </row>
    <row r="119" spans="1:5" x14ac:dyDescent="0.25">
      <c r="A119" s="17"/>
      <c r="B119" s="41"/>
      <c r="C119" s="33" t="s">
        <v>38</v>
      </c>
      <c r="D119" s="34" t="s">
        <v>39</v>
      </c>
      <c r="E119" s="35">
        <v>465862</v>
      </c>
    </row>
    <row r="120" spans="1:5" x14ac:dyDescent="0.25">
      <c r="A120" s="17"/>
      <c r="B120" s="41"/>
      <c r="C120" s="33" t="s">
        <v>42</v>
      </c>
      <c r="D120" s="30" t="s">
        <v>74</v>
      </c>
      <c r="E120" s="35">
        <v>101737.5</v>
      </c>
    </row>
    <row r="121" spans="1:5" x14ac:dyDescent="0.25">
      <c r="A121" s="17"/>
      <c r="B121" s="41"/>
      <c r="C121" s="29" t="s">
        <v>73</v>
      </c>
      <c r="D121" s="34" t="s">
        <v>37</v>
      </c>
      <c r="E121" s="35">
        <v>26472.16</v>
      </c>
    </row>
    <row r="122" spans="1:5" x14ac:dyDescent="0.25">
      <c r="A122" s="14">
        <v>32</v>
      </c>
      <c r="B122" s="28" t="s">
        <v>26</v>
      </c>
      <c r="C122" s="29" t="s">
        <v>73</v>
      </c>
      <c r="D122" s="34" t="s">
        <v>37</v>
      </c>
      <c r="E122" s="35">
        <v>33479</v>
      </c>
    </row>
    <row r="123" spans="1:5" x14ac:dyDescent="0.25">
      <c r="A123" s="16"/>
      <c r="B123" s="36"/>
      <c r="C123" s="33" t="s">
        <v>75</v>
      </c>
      <c r="D123" s="34" t="s">
        <v>37</v>
      </c>
      <c r="E123" s="35">
        <v>1650</v>
      </c>
    </row>
    <row r="124" spans="1:5" x14ac:dyDescent="0.25">
      <c r="A124" s="14">
        <v>33</v>
      </c>
      <c r="B124" s="28" t="s">
        <v>35</v>
      </c>
      <c r="C124" s="29" t="s">
        <v>73</v>
      </c>
      <c r="D124" s="34" t="s">
        <v>37</v>
      </c>
      <c r="E124" s="35">
        <v>263795.78999999998</v>
      </c>
    </row>
    <row r="125" spans="1:5" x14ac:dyDescent="0.25">
      <c r="A125" s="15"/>
      <c r="B125" s="32"/>
      <c r="C125" s="33" t="s">
        <v>14</v>
      </c>
      <c r="D125" s="34" t="s">
        <v>37</v>
      </c>
      <c r="E125" s="35">
        <v>288452.44</v>
      </c>
    </row>
    <row r="126" spans="1:5" x14ac:dyDescent="0.25">
      <c r="A126" s="15"/>
      <c r="B126" s="32"/>
      <c r="C126" s="33" t="s">
        <v>38</v>
      </c>
      <c r="D126" s="34" t="s">
        <v>39</v>
      </c>
      <c r="E126" s="35">
        <v>9100</v>
      </c>
    </row>
    <row r="127" spans="1:5" x14ac:dyDescent="0.25">
      <c r="A127" s="15"/>
      <c r="B127" s="32"/>
      <c r="C127" s="33" t="s">
        <v>40</v>
      </c>
      <c r="D127" s="56" t="s">
        <v>37</v>
      </c>
      <c r="E127" s="35">
        <v>340.5</v>
      </c>
    </row>
    <row r="128" spans="1:5" x14ac:dyDescent="0.25">
      <c r="A128" s="17">
        <v>34</v>
      </c>
      <c r="B128" s="41" t="s">
        <v>25</v>
      </c>
      <c r="C128" s="29" t="s">
        <v>73</v>
      </c>
      <c r="D128" s="34" t="s">
        <v>37</v>
      </c>
      <c r="E128" s="35">
        <v>169965.44</v>
      </c>
    </row>
    <row r="129" spans="1:5" ht="15.75" x14ac:dyDescent="0.25">
      <c r="A129" s="17"/>
      <c r="B129" s="41"/>
      <c r="C129" s="53" t="s">
        <v>52</v>
      </c>
      <c r="D129" s="38" t="s">
        <v>48</v>
      </c>
      <c r="E129" s="35">
        <v>7400</v>
      </c>
    </row>
    <row r="130" spans="1:5" x14ac:dyDescent="0.25">
      <c r="A130" s="17"/>
      <c r="B130" s="41"/>
      <c r="C130" s="33" t="s">
        <v>38</v>
      </c>
      <c r="D130" s="34" t="s">
        <v>39</v>
      </c>
      <c r="E130" s="35">
        <v>29626</v>
      </c>
    </row>
    <row r="131" spans="1:5" x14ac:dyDescent="0.25">
      <c r="A131" s="17"/>
      <c r="B131" s="41"/>
      <c r="C131" s="33" t="s">
        <v>40</v>
      </c>
      <c r="D131" s="56" t="s">
        <v>37</v>
      </c>
      <c r="E131" s="35">
        <v>3586</v>
      </c>
    </row>
    <row r="132" spans="1:5" ht="30" x14ac:dyDescent="0.25">
      <c r="A132" s="17"/>
      <c r="B132" s="41"/>
      <c r="C132" s="33" t="s">
        <v>69</v>
      </c>
      <c r="D132" s="34" t="s">
        <v>70</v>
      </c>
      <c r="E132" s="35">
        <v>6.49</v>
      </c>
    </row>
    <row r="133" spans="1:5" ht="30" x14ac:dyDescent="0.25">
      <c r="A133" s="17"/>
      <c r="B133" s="41"/>
      <c r="C133" s="33" t="s">
        <v>71</v>
      </c>
      <c r="D133" s="34" t="s">
        <v>72</v>
      </c>
      <c r="E133" s="35">
        <v>14844</v>
      </c>
    </row>
    <row r="134" spans="1:5" x14ac:dyDescent="0.25">
      <c r="A134" s="14">
        <v>35</v>
      </c>
      <c r="B134" s="42" t="s">
        <v>34</v>
      </c>
      <c r="C134" s="33" t="s">
        <v>38</v>
      </c>
      <c r="D134" s="34" t="s">
        <v>39</v>
      </c>
      <c r="E134" s="35">
        <v>27385</v>
      </c>
    </row>
    <row r="135" spans="1:5" x14ac:dyDescent="0.25">
      <c r="A135" s="15"/>
      <c r="B135" s="43"/>
      <c r="C135" s="33" t="s">
        <v>42</v>
      </c>
      <c r="D135" s="30" t="s">
        <v>74</v>
      </c>
      <c r="E135" s="35">
        <f>189955-188082</f>
        <v>1873</v>
      </c>
    </row>
    <row r="136" spans="1:5" x14ac:dyDescent="0.25">
      <c r="A136" s="15"/>
      <c r="B136" s="43"/>
      <c r="C136" s="33" t="s">
        <v>68</v>
      </c>
      <c r="D136" s="34" t="s">
        <v>47</v>
      </c>
      <c r="E136" s="35">
        <v>10900</v>
      </c>
    </row>
    <row r="137" spans="1:5" x14ac:dyDescent="0.25">
      <c r="A137" s="16"/>
      <c r="B137" s="44"/>
      <c r="C137" s="33" t="s">
        <v>14</v>
      </c>
      <c r="D137" s="34" t="s">
        <v>37</v>
      </c>
      <c r="E137" s="35">
        <v>23340</v>
      </c>
    </row>
    <row r="138" spans="1:5" x14ac:dyDescent="0.25">
      <c r="A138" s="17">
        <v>36</v>
      </c>
      <c r="B138" s="51" t="s">
        <v>21</v>
      </c>
      <c r="C138" s="29" t="s">
        <v>73</v>
      </c>
      <c r="D138" s="34" t="s">
        <v>37</v>
      </c>
      <c r="E138" s="35">
        <v>237895</v>
      </c>
    </row>
    <row r="139" spans="1:5" x14ac:dyDescent="0.25">
      <c r="A139" s="17"/>
      <c r="B139" s="51"/>
      <c r="C139" s="33" t="s">
        <v>14</v>
      </c>
      <c r="D139" s="34" t="s">
        <v>37</v>
      </c>
      <c r="E139" s="35">
        <v>286290.90000000002</v>
      </c>
    </row>
    <row r="140" spans="1:5" x14ac:dyDescent="0.25">
      <c r="A140" s="17"/>
      <c r="B140" s="51"/>
      <c r="C140" s="33" t="s">
        <v>38</v>
      </c>
      <c r="D140" s="34" t="s">
        <v>39</v>
      </c>
      <c r="E140" s="35">
        <f>5124-1639</f>
        <v>3485</v>
      </c>
    </row>
    <row r="141" spans="1:5" ht="15.75" x14ac:dyDescent="0.25">
      <c r="A141" s="17"/>
      <c r="B141" s="51"/>
      <c r="C141" s="53" t="s">
        <v>52</v>
      </c>
      <c r="D141" s="38" t="s">
        <v>48</v>
      </c>
      <c r="E141" s="35">
        <v>1440</v>
      </c>
    </row>
    <row r="142" spans="1:5" x14ac:dyDescent="0.25">
      <c r="A142" s="13">
        <v>37</v>
      </c>
      <c r="B142" s="57" t="s">
        <v>65</v>
      </c>
      <c r="C142" s="33" t="s">
        <v>42</v>
      </c>
      <c r="D142" s="30" t="s">
        <v>74</v>
      </c>
      <c r="E142" s="39">
        <v>455</v>
      </c>
    </row>
    <row r="143" spans="1:5" ht="57.75" customHeight="1" x14ac:dyDescent="0.25">
      <c r="A143" s="17">
        <v>38</v>
      </c>
      <c r="B143" s="41" t="s">
        <v>76</v>
      </c>
      <c r="C143" s="33" t="s">
        <v>40</v>
      </c>
      <c r="D143" s="56" t="s">
        <v>37</v>
      </c>
      <c r="E143" s="39">
        <v>18450.400000000001</v>
      </c>
    </row>
    <row r="144" spans="1:5" ht="51.75" customHeight="1" x14ac:dyDescent="0.25">
      <c r="A144" s="17"/>
      <c r="B144" s="41"/>
      <c r="C144" s="33" t="s">
        <v>14</v>
      </c>
      <c r="D144" s="34" t="s">
        <v>37</v>
      </c>
      <c r="E144" s="39">
        <f>10078+951.06</f>
        <v>11029.06</v>
      </c>
    </row>
    <row r="145" spans="1:5" x14ac:dyDescent="0.25">
      <c r="A145" s="6"/>
      <c r="B145" s="6"/>
      <c r="C145" s="6" t="s">
        <v>45</v>
      </c>
      <c r="D145" s="6"/>
      <c r="E145" s="5"/>
    </row>
  </sheetData>
  <autoFilter ref="A10:E145"/>
  <mergeCells count="77">
    <mergeCell ref="B143:B144"/>
    <mergeCell ref="A44:A45"/>
    <mergeCell ref="A134:A137"/>
    <mergeCell ref="B134:B137"/>
    <mergeCell ref="B53:B55"/>
    <mergeCell ref="A53:A55"/>
    <mergeCell ref="B108:B113"/>
    <mergeCell ref="A108:A113"/>
    <mergeCell ref="B44:B45"/>
    <mergeCell ref="A87:A93"/>
    <mergeCell ref="B87:B93"/>
    <mergeCell ref="A61:A67"/>
    <mergeCell ref="A80:A82"/>
    <mergeCell ref="A114:A121"/>
    <mergeCell ref="B124:B127"/>
    <mergeCell ref="B138:B141"/>
    <mergeCell ref="A138:A141"/>
    <mergeCell ref="B96:B100"/>
    <mergeCell ref="B61:B67"/>
    <mergeCell ref="B128:B133"/>
    <mergeCell ref="A128:A133"/>
    <mergeCell ref="B114:B121"/>
    <mergeCell ref="B73:B79"/>
    <mergeCell ref="A73:A79"/>
    <mergeCell ref="B122:B123"/>
    <mergeCell ref="A122:A123"/>
    <mergeCell ref="B83:B86"/>
    <mergeCell ref="A83:A86"/>
    <mergeCell ref="B106:B107"/>
    <mergeCell ref="A124:A127"/>
    <mergeCell ref="A106:A107"/>
    <mergeCell ref="B94:B95"/>
    <mergeCell ref="B37:B38"/>
    <mergeCell ref="A16:A19"/>
    <mergeCell ref="A1:E1"/>
    <mergeCell ref="A2:E2"/>
    <mergeCell ref="A3:E3"/>
    <mergeCell ref="A4:E4"/>
    <mergeCell ref="C8:C9"/>
    <mergeCell ref="A5:E5"/>
    <mergeCell ref="E8:E9"/>
    <mergeCell ref="A6:E6"/>
    <mergeCell ref="B8:B9"/>
    <mergeCell ref="A8:A9"/>
    <mergeCell ref="D8:D9"/>
    <mergeCell ref="B11:B13"/>
    <mergeCell ref="A11:A13"/>
    <mergeCell ref="B50:B52"/>
    <mergeCell ref="A50:A52"/>
    <mergeCell ref="B32:B36"/>
    <mergeCell ref="A32:A36"/>
    <mergeCell ref="B39:B43"/>
    <mergeCell ref="A39:A43"/>
    <mergeCell ref="A25:A29"/>
    <mergeCell ref="B25:B29"/>
    <mergeCell ref="A30:A31"/>
    <mergeCell ref="B30:B31"/>
    <mergeCell ref="B46:B47"/>
    <mergeCell ref="A46:A47"/>
    <mergeCell ref="B48:B49"/>
    <mergeCell ref="A48:A49"/>
    <mergeCell ref="A143:A144"/>
    <mergeCell ref="B14:B15"/>
    <mergeCell ref="A14:A15"/>
    <mergeCell ref="A68:A72"/>
    <mergeCell ref="B68:B72"/>
    <mergeCell ref="A94:A95"/>
    <mergeCell ref="B80:B82"/>
    <mergeCell ref="A102:A105"/>
    <mergeCell ref="B102:B105"/>
    <mergeCell ref="A96:A100"/>
    <mergeCell ref="A56:A60"/>
    <mergeCell ref="B56:B60"/>
    <mergeCell ref="A20:A21"/>
    <mergeCell ref="B16:B19"/>
    <mergeCell ref="B20:B21"/>
    <mergeCell ref="A37:A38"/>
  </mergeCells>
  <pageMargins left="0.62992125984251968" right="0.39370078740157483" top="0.98425196850393704" bottom="0.59055118110236227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Дуфинець Сергій</cp:lastModifiedBy>
  <cp:lastPrinted>2019-07-29T09:20:58Z</cp:lastPrinted>
  <dcterms:created xsi:type="dcterms:W3CDTF">2015-06-08T07:11:11Z</dcterms:created>
  <dcterms:modified xsi:type="dcterms:W3CDTF">2019-07-29T09:21:05Z</dcterms:modified>
</cp:coreProperties>
</file>