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055" windowHeight="7935"/>
  </bookViews>
  <sheets>
    <sheet name="Лист1" sheetId="2" r:id="rId1"/>
  </sheets>
  <definedNames>
    <definedName name="_xlnm._FilterDatabase" localSheetId="0" hidden="1">Лист1!$A$10:$E$218</definedName>
    <definedName name="_xlnm.Print_Area" localSheetId="0">Лист1!$A$1:$E$218</definedName>
  </definedNames>
  <calcPr calcId="145621"/>
</workbook>
</file>

<file path=xl/calcChain.xml><?xml version="1.0" encoding="utf-8"?>
<calcChain xmlns="http://schemas.openxmlformats.org/spreadsheetml/2006/main">
  <c r="E158" i="2" l="1"/>
  <c r="E154" i="2"/>
  <c r="E30" i="2"/>
  <c r="E193" i="2" l="1"/>
  <c r="E140" i="2" l="1"/>
  <c r="E62" i="2" l="1"/>
  <c r="E60" i="2"/>
  <c r="E216" i="2" l="1"/>
</calcChain>
</file>

<file path=xl/sharedStrings.xml><?xml version="1.0" encoding="utf-8"?>
<sst xmlns="http://schemas.openxmlformats.org/spreadsheetml/2006/main" count="468" uniqueCount="75">
  <si>
    <t>№ з/п</t>
  </si>
  <si>
    <t>(згідно постанови КМУ № 339 від 27.05.2015)</t>
  </si>
  <si>
    <t>Орган ДПСУ</t>
  </si>
  <si>
    <t>Державна прикордонна служба України</t>
  </si>
  <si>
    <t>грн. коп.</t>
  </si>
  <si>
    <t>ІНФОРМАЦІЯ</t>
  </si>
  <si>
    <t>Напрями використання</t>
  </si>
  <si>
    <t xml:space="preserve">Вид отриманих благодійних пожертв у натуральній формі </t>
  </si>
  <si>
    <t>Загальна сума</t>
  </si>
  <si>
    <r>
      <t xml:space="preserve"> про обсяги отриманих</t>
    </r>
    <r>
      <rPr>
        <b/>
        <sz val="18"/>
        <color indexed="8"/>
        <rFont val="Times New Roman"/>
        <family val="1"/>
        <charset val="204"/>
      </rPr>
      <t xml:space="preserve"> благодійних пожертв у натуральній формі*</t>
    </r>
    <r>
      <rPr>
        <sz val="18"/>
        <color indexed="8"/>
        <rFont val="Times New Roman"/>
        <family val="1"/>
        <charset val="204"/>
      </rPr>
      <t xml:space="preserve"> та напрями їх використання</t>
    </r>
  </si>
  <si>
    <t>в/ч 1465</t>
  </si>
  <si>
    <t>в/ч 2522</t>
  </si>
  <si>
    <t>в/ч 2196</t>
  </si>
  <si>
    <t>в/ч 2253</t>
  </si>
  <si>
    <t>Житлово-експлуатаційне майно</t>
  </si>
  <si>
    <t>в/ч 1474</t>
  </si>
  <si>
    <t>в/ч 2524</t>
  </si>
  <si>
    <t>в/ч 1491</t>
  </si>
  <si>
    <t>в/ч 2193</t>
  </si>
  <si>
    <t>в/ч 2161</t>
  </si>
  <si>
    <t>в/ч 9971</t>
  </si>
  <si>
    <t>в/ч 2197</t>
  </si>
  <si>
    <t>в/ч 9937</t>
  </si>
  <si>
    <t>в/ч 9953</t>
  </si>
  <si>
    <t>в/ч 9938</t>
  </si>
  <si>
    <t>в/ч 1494</t>
  </si>
  <si>
    <t>в/ч 2144</t>
  </si>
  <si>
    <t>в/ч 1485</t>
  </si>
  <si>
    <t>в/ч 2138</t>
  </si>
  <si>
    <t>в/ч 2142</t>
  </si>
  <si>
    <t>в/ч 9930</t>
  </si>
  <si>
    <t>в/ч 9960</t>
  </si>
  <si>
    <t>в/ч 1495</t>
  </si>
  <si>
    <t>Матеріально-технічне забезпечення підрозділів</t>
  </si>
  <si>
    <t>Комп'ютерна техніка та інше майно зв'язку</t>
  </si>
  <si>
    <t xml:space="preserve">Забезпечення оздоровлення та лікування військовослужбовців </t>
  </si>
  <si>
    <t xml:space="preserve">Забезпечення телекомунікаційної складової </t>
  </si>
  <si>
    <t>Продукти харчування та продовольче майно</t>
  </si>
  <si>
    <t>Медикаменти та перев'язувальні матеріали</t>
  </si>
  <si>
    <t>Матеріально-технічне забезпечення підрозділів прикордонного загону</t>
  </si>
  <si>
    <t xml:space="preserve"> </t>
  </si>
  <si>
    <t>в/ч 1467</t>
  </si>
  <si>
    <t>в/ч 2382</t>
  </si>
  <si>
    <t>в/ч 1565</t>
  </si>
  <si>
    <t>в/ч 1492</t>
  </si>
  <si>
    <t>в/ч 1472</t>
  </si>
  <si>
    <t>в/ч 2195</t>
  </si>
  <si>
    <t>в/ч 1563</t>
  </si>
  <si>
    <t xml:space="preserve">Майно речового забезпечення </t>
  </si>
  <si>
    <t xml:space="preserve">Поліпшення  матеріально-технічної бази підрозділів </t>
  </si>
  <si>
    <t>Медичне обладнення</t>
  </si>
  <si>
    <t>в/ч 1487</t>
  </si>
  <si>
    <t>в/ч 2418</t>
  </si>
  <si>
    <t>в/ч 1493</t>
  </si>
  <si>
    <t>в/ч 2428</t>
  </si>
  <si>
    <t>в/ч 1471</t>
  </si>
  <si>
    <t>Інженерне майно</t>
  </si>
  <si>
    <t>Послуги з поточного ремонту</t>
  </si>
  <si>
    <t>в/ч 1498</t>
  </si>
  <si>
    <t>Книжки</t>
  </si>
  <si>
    <t>в/ч 9951</t>
  </si>
  <si>
    <t>Інженерно-авіаційне майно</t>
  </si>
  <si>
    <t>в/ч 9997</t>
  </si>
  <si>
    <t xml:space="preserve">Матеріально-технічне забезпечення підрозділів </t>
  </si>
  <si>
    <t>в/ч 1560</t>
  </si>
  <si>
    <t>в/ч 1489</t>
  </si>
  <si>
    <t>за 2020 рік</t>
  </si>
  <si>
    <t>Кадетський корпус</t>
  </si>
  <si>
    <t>Майно підрозділу автомобільного та бронетанкового забезпечення</t>
  </si>
  <si>
    <t>Медичне забезпечення персоналу</t>
  </si>
  <si>
    <t xml:space="preserve">Майно підрозділу кінологічного забезпечення </t>
  </si>
  <si>
    <t>Майно підрозділу забезпечення пально-мастильними матеріалами</t>
  </si>
  <si>
    <t>Майно підрозділу шкіперо-технічного забезпечення</t>
  </si>
  <si>
    <t>Майно підрозділу безпілотних авіаційних систем</t>
  </si>
  <si>
    <t>майно підрозділу РАО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</si>
</sst>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2" fillId="0" borderId="0">
      <alignment horizontal="left" vertical="center"/>
    </xf>
    <xf numFmtId="0" fontId="12" fillId="0" borderId="0">
      <alignment horizontal="right" vertical="center"/>
    </xf>
    <xf numFmtId="0" fontId="13" fillId="0" borderId="0">
      <alignment horizontal="center" vertical="center"/>
    </xf>
    <xf numFmtId="0" fontId="13" fillId="0" borderId="0">
      <alignment horizontal="left" vertical="center"/>
    </xf>
    <xf numFmtId="0" fontId="14" fillId="0" borderId="0">
      <alignment horizontal="center" vertical="top"/>
    </xf>
    <xf numFmtId="0" fontId="2" fillId="0" borderId="0"/>
    <xf numFmtId="0" fontId="6" fillId="0" borderId="0"/>
    <xf numFmtId="0" fontId="10" fillId="0" borderId="0"/>
    <xf numFmtId="0" fontId="11" fillId="0" borderId="0"/>
    <xf numFmtId="0" fontId="2" fillId="0" borderId="0"/>
    <xf numFmtId="0" fontId="1" fillId="0" borderId="0"/>
    <xf numFmtId="0" fontId="22" fillId="0" borderId="0"/>
    <xf numFmtId="0" fontId="25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23" fillId="0" borderId="0" xfId="0" applyFont="1"/>
    <xf numFmtId="4" fontId="24" fillId="0" borderId="0" xfId="0" applyNumberFormat="1" applyFont="1" applyFill="1" applyBorder="1" applyAlignment="1">
      <alignment horizontal="right" vertical="center" wrapText="1" indent="2"/>
    </xf>
    <xf numFmtId="0" fontId="15" fillId="0" borderId="0" xfId="0" applyFont="1" applyFill="1"/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7" fillId="0" borderId="2" xfId="14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right" vertical="center" wrapText="1" indent="2"/>
    </xf>
    <xf numFmtId="0" fontId="7" fillId="0" borderId="2" xfId="0" applyNumberFormat="1" applyFont="1" applyFill="1" applyBorder="1" applyAlignment="1">
      <alignment horizontal="left" vertical="center" wrapText="1"/>
    </xf>
    <xf numFmtId="4" fontId="7" fillId="0" borderId="2" xfId="14" applyNumberFormat="1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right" vertical="top" wrapText="1" indent="2"/>
    </xf>
    <xf numFmtId="4" fontId="7" fillId="0" borderId="3" xfId="0" applyNumberFormat="1" applyFont="1" applyFill="1" applyBorder="1" applyAlignment="1">
      <alignment horizontal="right" vertical="top" wrapText="1" indent="2"/>
    </xf>
    <xf numFmtId="0" fontId="15" fillId="0" borderId="2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</cellXfs>
  <cellStyles count="17">
    <cellStyle name="S16 2" xfId="1"/>
    <cellStyle name="S17 2" xfId="2"/>
    <cellStyle name="S2 3" xfId="3"/>
    <cellStyle name="S6 3" xfId="4"/>
    <cellStyle name="S8" xfId="5"/>
    <cellStyle name="Звичайний" xfId="0" builtinId="0"/>
    <cellStyle name="Звичайний 2" xfId="14"/>
    <cellStyle name="Обычный 2" xfId="6"/>
    <cellStyle name="Обычный 3" xfId="7"/>
    <cellStyle name="Обычный 3 2" xfId="8"/>
    <cellStyle name="Обычный 3 2 2" xfId="15"/>
    <cellStyle name="Обычный 3 3" xfId="9"/>
    <cellStyle name="Обычный 3 3 2" xfId="16"/>
    <cellStyle name="Обычный 3 4" xfId="10"/>
    <cellStyle name="Обычный 3 5" xfId="12"/>
    <cellStyle name="Обычный 4" xfId="11"/>
    <cellStyle name="Обычный_Лист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8"/>
  <sheetViews>
    <sheetView tabSelected="1" view="pageBreakPreview" topLeftCell="A166" zoomScale="90" zoomScaleNormal="85" zoomScaleSheetLayoutView="90" workbookViewId="0">
      <selection activeCell="J194" sqref="J194"/>
    </sheetView>
  </sheetViews>
  <sheetFormatPr defaultRowHeight="15" x14ac:dyDescent="0.25"/>
  <cols>
    <col min="1" max="1" width="8.140625" style="1" customWidth="1"/>
    <col min="2" max="2" width="17.7109375" style="1" customWidth="1"/>
    <col min="3" max="3" width="61.42578125" style="1" customWidth="1"/>
    <col min="4" max="4" width="64.85546875" style="1" bestFit="1" customWidth="1"/>
    <col min="5" max="5" width="23.42578125" style="1" customWidth="1"/>
    <col min="6" max="6" width="11.42578125" style="1" customWidth="1"/>
    <col min="7" max="16384" width="9.140625" style="1"/>
  </cols>
  <sheetData>
    <row r="1" spans="1:5" ht="22.5" x14ac:dyDescent="0.3">
      <c r="A1" s="34" t="s">
        <v>5</v>
      </c>
      <c r="B1" s="34"/>
      <c r="C1" s="34"/>
      <c r="D1" s="34"/>
      <c r="E1" s="34"/>
    </row>
    <row r="2" spans="1:5" ht="23.25" x14ac:dyDescent="0.25">
      <c r="A2" s="35" t="s">
        <v>9</v>
      </c>
      <c r="B2" s="35"/>
      <c r="C2" s="35"/>
      <c r="D2" s="35"/>
      <c r="E2" s="35"/>
    </row>
    <row r="3" spans="1:5" ht="18.75" x14ac:dyDescent="0.25">
      <c r="A3" s="36" t="s">
        <v>1</v>
      </c>
      <c r="B3" s="36"/>
      <c r="C3" s="36"/>
      <c r="D3" s="36"/>
      <c r="E3" s="36"/>
    </row>
    <row r="4" spans="1:5" ht="18.75" x14ac:dyDescent="0.25">
      <c r="A4" s="37" t="s">
        <v>66</v>
      </c>
      <c r="B4" s="36"/>
      <c r="C4" s="36"/>
      <c r="D4" s="36"/>
      <c r="E4" s="36"/>
    </row>
    <row r="5" spans="1:5" ht="20.25" x14ac:dyDescent="0.25">
      <c r="A5" s="39" t="s">
        <v>3</v>
      </c>
      <c r="B5" s="39"/>
      <c r="C5" s="39"/>
      <c r="D5" s="39"/>
      <c r="E5" s="39"/>
    </row>
    <row r="6" spans="1:5" ht="12" customHeight="1" x14ac:dyDescent="0.25">
      <c r="A6" s="40" t="s">
        <v>40</v>
      </c>
      <c r="B6" s="40"/>
      <c r="C6" s="40"/>
      <c r="D6" s="40"/>
      <c r="E6" s="40"/>
    </row>
    <row r="7" spans="1:5" ht="15.75" x14ac:dyDescent="0.25">
      <c r="A7" s="2"/>
      <c r="B7" s="2"/>
      <c r="C7" s="2" t="s">
        <v>40</v>
      </c>
      <c r="D7" s="2"/>
      <c r="E7" s="3" t="s">
        <v>4</v>
      </c>
    </row>
    <row r="8" spans="1:5" ht="32.25" customHeight="1" x14ac:dyDescent="0.25">
      <c r="A8" s="38" t="s">
        <v>0</v>
      </c>
      <c r="B8" s="38" t="s">
        <v>2</v>
      </c>
      <c r="C8" s="38" t="s">
        <v>7</v>
      </c>
      <c r="D8" s="38" t="s">
        <v>6</v>
      </c>
      <c r="E8" s="38" t="s">
        <v>8</v>
      </c>
    </row>
    <row r="9" spans="1:5" x14ac:dyDescent="0.25">
      <c r="A9" s="38"/>
      <c r="B9" s="38"/>
      <c r="C9" s="38"/>
      <c r="D9" s="38"/>
      <c r="E9" s="38"/>
    </row>
    <row r="10" spans="1:5" s="4" customFormat="1" ht="12" x14ac:dyDescent="0.2">
      <c r="A10" s="7">
        <v>1</v>
      </c>
      <c r="B10" s="7">
        <v>2</v>
      </c>
      <c r="C10" s="8">
        <v>3</v>
      </c>
      <c r="D10" s="7">
        <v>4</v>
      </c>
      <c r="E10" s="8">
        <v>5</v>
      </c>
    </row>
    <row r="11" spans="1:5" x14ac:dyDescent="0.25">
      <c r="A11" s="19">
        <v>1</v>
      </c>
      <c r="B11" s="21" t="s">
        <v>10</v>
      </c>
      <c r="C11" s="11" t="s">
        <v>37</v>
      </c>
      <c r="D11" s="12" t="s">
        <v>33</v>
      </c>
      <c r="E11" s="13">
        <v>8517</v>
      </c>
    </row>
    <row r="12" spans="1:5" x14ac:dyDescent="0.25">
      <c r="A12" s="20"/>
      <c r="B12" s="22"/>
      <c r="C12" s="14" t="s">
        <v>57</v>
      </c>
      <c r="D12" s="12" t="s">
        <v>33</v>
      </c>
      <c r="E12" s="13">
        <v>336187</v>
      </c>
    </row>
    <row r="13" spans="1:5" x14ac:dyDescent="0.25">
      <c r="A13" s="20"/>
      <c r="B13" s="22"/>
      <c r="C13" s="11" t="s">
        <v>38</v>
      </c>
      <c r="D13" s="12" t="s">
        <v>35</v>
      </c>
      <c r="E13" s="13">
        <v>10300784</v>
      </c>
    </row>
    <row r="14" spans="1:5" ht="30" x14ac:dyDescent="0.25">
      <c r="A14" s="20"/>
      <c r="B14" s="22"/>
      <c r="C14" s="14" t="s">
        <v>68</v>
      </c>
      <c r="D14" s="12" t="s">
        <v>33</v>
      </c>
      <c r="E14" s="13">
        <v>20000</v>
      </c>
    </row>
    <row r="15" spans="1:5" x14ac:dyDescent="0.25">
      <c r="A15" s="20"/>
      <c r="B15" s="22"/>
      <c r="C15" s="14" t="s">
        <v>50</v>
      </c>
      <c r="D15" s="12" t="s">
        <v>35</v>
      </c>
      <c r="E15" s="13">
        <v>734500</v>
      </c>
    </row>
    <row r="16" spans="1:5" x14ac:dyDescent="0.25">
      <c r="A16" s="24"/>
      <c r="B16" s="23"/>
      <c r="C16" s="14" t="s">
        <v>48</v>
      </c>
      <c r="D16" s="12" t="s">
        <v>33</v>
      </c>
      <c r="E16" s="13">
        <v>36903</v>
      </c>
    </row>
    <row r="17" spans="1:5" x14ac:dyDescent="0.25">
      <c r="A17" s="19">
        <v>2</v>
      </c>
      <c r="B17" s="21" t="s">
        <v>41</v>
      </c>
      <c r="C17" s="14" t="s">
        <v>34</v>
      </c>
      <c r="D17" s="12" t="s">
        <v>36</v>
      </c>
      <c r="E17" s="13">
        <v>1314</v>
      </c>
    </row>
    <row r="18" spans="1:5" x14ac:dyDescent="0.25">
      <c r="A18" s="20"/>
      <c r="B18" s="22"/>
      <c r="C18" s="14" t="s">
        <v>61</v>
      </c>
      <c r="D18" s="12" t="s">
        <v>33</v>
      </c>
      <c r="E18" s="13">
        <v>1200</v>
      </c>
    </row>
    <row r="19" spans="1:5" ht="30" x14ac:dyDescent="0.25">
      <c r="A19" s="20"/>
      <c r="B19" s="22"/>
      <c r="C19" s="14" t="s">
        <v>71</v>
      </c>
      <c r="D19" s="12" t="s">
        <v>33</v>
      </c>
      <c r="E19" s="13">
        <v>20400</v>
      </c>
    </row>
    <row r="20" spans="1:5" x14ac:dyDescent="0.25">
      <c r="A20" s="24"/>
      <c r="B20" s="23"/>
      <c r="C20" s="11" t="s">
        <v>38</v>
      </c>
      <c r="D20" s="15" t="s">
        <v>69</v>
      </c>
      <c r="E20" s="13">
        <v>5010</v>
      </c>
    </row>
    <row r="21" spans="1:5" x14ac:dyDescent="0.25">
      <c r="A21" s="19">
        <v>3</v>
      </c>
      <c r="B21" s="21" t="s">
        <v>55</v>
      </c>
      <c r="C21" s="14" t="s">
        <v>70</v>
      </c>
      <c r="D21" s="12" t="s">
        <v>33</v>
      </c>
      <c r="E21" s="13">
        <v>3000</v>
      </c>
    </row>
    <row r="22" spans="1:5" ht="30" x14ac:dyDescent="0.25">
      <c r="A22" s="20"/>
      <c r="B22" s="22"/>
      <c r="C22" s="14" t="s">
        <v>71</v>
      </c>
      <c r="D22" s="12" t="s">
        <v>33</v>
      </c>
      <c r="E22" s="13">
        <v>910</v>
      </c>
    </row>
    <row r="23" spans="1:5" x14ac:dyDescent="0.25">
      <c r="A23" s="24"/>
      <c r="B23" s="23"/>
      <c r="C23" s="14" t="s">
        <v>14</v>
      </c>
      <c r="D23" s="12" t="s">
        <v>33</v>
      </c>
      <c r="E23" s="13">
        <v>28204.799999999999</v>
      </c>
    </row>
    <row r="24" spans="1:5" x14ac:dyDescent="0.25">
      <c r="A24" s="19">
        <v>4</v>
      </c>
      <c r="B24" s="21" t="s">
        <v>45</v>
      </c>
      <c r="C24" s="11" t="s">
        <v>37</v>
      </c>
      <c r="D24" s="12" t="s">
        <v>33</v>
      </c>
      <c r="E24" s="13">
        <v>204892.7</v>
      </c>
    </row>
    <row r="25" spans="1:5" x14ac:dyDescent="0.25">
      <c r="A25" s="20"/>
      <c r="B25" s="22"/>
      <c r="C25" s="14" t="s">
        <v>14</v>
      </c>
      <c r="D25" s="12" t="s">
        <v>33</v>
      </c>
      <c r="E25" s="13">
        <v>119909.44</v>
      </c>
    </row>
    <row r="26" spans="1:5" x14ac:dyDescent="0.25">
      <c r="A26" s="20"/>
      <c r="B26" s="22"/>
      <c r="C26" s="11" t="s">
        <v>38</v>
      </c>
      <c r="D26" s="15" t="s">
        <v>69</v>
      </c>
      <c r="E26" s="13">
        <v>30741.360000000001</v>
      </c>
    </row>
    <row r="27" spans="1:5" ht="30" x14ac:dyDescent="0.25">
      <c r="A27" s="20"/>
      <c r="B27" s="22"/>
      <c r="C27" s="14" t="s">
        <v>72</v>
      </c>
      <c r="D27" s="12" t="s">
        <v>33</v>
      </c>
      <c r="E27" s="13">
        <v>48524.46</v>
      </c>
    </row>
    <row r="28" spans="1:5" x14ac:dyDescent="0.25">
      <c r="A28" s="20"/>
      <c r="B28" s="22"/>
      <c r="C28" s="14" t="s">
        <v>48</v>
      </c>
      <c r="D28" s="12" t="s">
        <v>33</v>
      </c>
      <c r="E28" s="13">
        <v>20499</v>
      </c>
    </row>
    <row r="29" spans="1:5" x14ac:dyDescent="0.25">
      <c r="A29" s="20"/>
      <c r="B29" s="22"/>
      <c r="C29" s="14" t="s">
        <v>34</v>
      </c>
      <c r="D29" s="12" t="s">
        <v>36</v>
      </c>
      <c r="E29" s="13">
        <v>1934.08</v>
      </c>
    </row>
    <row r="30" spans="1:5" x14ac:dyDescent="0.25">
      <c r="A30" s="19">
        <v>5</v>
      </c>
      <c r="B30" s="21" t="s">
        <v>15</v>
      </c>
      <c r="C30" s="14" t="s">
        <v>14</v>
      </c>
      <c r="D30" s="12" t="s">
        <v>39</v>
      </c>
      <c r="E30" s="13">
        <f>17050+63430.07</f>
        <v>80480.070000000007</v>
      </c>
    </row>
    <row r="31" spans="1:5" x14ac:dyDescent="0.25">
      <c r="A31" s="20"/>
      <c r="B31" s="22"/>
      <c r="C31" s="11" t="s">
        <v>37</v>
      </c>
      <c r="D31" s="12" t="s">
        <v>39</v>
      </c>
      <c r="E31" s="13">
        <v>22250</v>
      </c>
    </row>
    <row r="32" spans="1:5" x14ac:dyDescent="0.25">
      <c r="A32" s="20"/>
      <c r="B32" s="22"/>
      <c r="C32" s="14" t="s">
        <v>48</v>
      </c>
      <c r="D32" s="12" t="s">
        <v>39</v>
      </c>
      <c r="E32" s="13">
        <v>5400</v>
      </c>
    </row>
    <row r="33" spans="1:5" x14ac:dyDescent="0.25">
      <c r="A33" s="20"/>
      <c r="B33" s="22"/>
      <c r="C33" s="14" t="s">
        <v>34</v>
      </c>
      <c r="D33" s="12" t="s">
        <v>36</v>
      </c>
      <c r="E33" s="13">
        <v>15000</v>
      </c>
    </row>
    <row r="34" spans="1:5" ht="30" x14ac:dyDescent="0.25">
      <c r="A34" s="20"/>
      <c r="B34" s="22"/>
      <c r="C34" s="14" t="s">
        <v>71</v>
      </c>
      <c r="D34" s="12" t="s">
        <v>39</v>
      </c>
      <c r="E34" s="13">
        <v>1660</v>
      </c>
    </row>
    <row r="35" spans="1:5" x14ac:dyDescent="0.25">
      <c r="A35" s="20"/>
      <c r="B35" s="22"/>
      <c r="C35" s="11" t="s">
        <v>38</v>
      </c>
      <c r="D35" s="15" t="s">
        <v>69</v>
      </c>
      <c r="E35" s="13">
        <v>80874</v>
      </c>
    </row>
    <row r="36" spans="1:5" x14ac:dyDescent="0.25">
      <c r="A36" s="19">
        <v>6</v>
      </c>
      <c r="B36" s="19" t="s">
        <v>27</v>
      </c>
      <c r="C36" s="11" t="s">
        <v>37</v>
      </c>
      <c r="D36" s="12" t="s">
        <v>33</v>
      </c>
      <c r="E36" s="13">
        <v>15689.9</v>
      </c>
    </row>
    <row r="37" spans="1:5" ht="30" x14ac:dyDescent="0.25">
      <c r="A37" s="20"/>
      <c r="B37" s="20"/>
      <c r="C37" s="14" t="s">
        <v>71</v>
      </c>
      <c r="D37" s="12" t="s">
        <v>33</v>
      </c>
      <c r="E37" s="13">
        <v>5191618.84</v>
      </c>
    </row>
    <row r="38" spans="1:5" x14ac:dyDescent="0.25">
      <c r="A38" s="20"/>
      <c r="B38" s="20"/>
      <c r="C38" s="14" t="s">
        <v>34</v>
      </c>
      <c r="D38" s="12" t="s">
        <v>36</v>
      </c>
      <c r="E38" s="13">
        <v>80104.77</v>
      </c>
    </row>
    <row r="39" spans="1:5" x14ac:dyDescent="0.25">
      <c r="A39" s="20"/>
      <c r="B39" s="20"/>
      <c r="C39" s="14" t="s">
        <v>14</v>
      </c>
      <c r="D39" s="12" t="s">
        <v>33</v>
      </c>
      <c r="E39" s="13">
        <v>100405.22</v>
      </c>
    </row>
    <row r="40" spans="1:5" ht="30" x14ac:dyDescent="0.25">
      <c r="A40" s="20"/>
      <c r="B40" s="20"/>
      <c r="C40" s="14" t="s">
        <v>72</v>
      </c>
      <c r="D40" s="12" t="s">
        <v>33</v>
      </c>
      <c r="E40" s="13">
        <v>2500</v>
      </c>
    </row>
    <row r="41" spans="1:5" x14ac:dyDescent="0.25">
      <c r="A41" s="24"/>
      <c r="B41" s="24"/>
      <c r="C41" s="14" t="s">
        <v>48</v>
      </c>
      <c r="D41" s="12" t="s">
        <v>33</v>
      </c>
      <c r="E41" s="13">
        <v>5909</v>
      </c>
    </row>
    <row r="42" spans="1:5" x14ac:dyDescent="0.25">
      <c r="A42" s="9">
        <v>7</v>
      </c>
      <c r="B42" s="9" t="s">
        <v>51</v>
      </c>
      <c r="C42" s="14" t="s">
        <v>14</v>
      </c>
      <c r="D42" s="12" t="s">
        <v>33</v>
      </c>
      <c r="E42" s="16">
        <v>16051.4</v>
      </c>
    </row>
    <row r="43" spans="1:5" x14ac:dyDescent="0.25">
      <c r="A43" s="9">
        <v>8</v>
      </c>
      <c r="B43" s="9" t="s">
        <v>65</v>
      </c>
      <c r="C43" s="11" t="s">
        <v>37</v>
      </c>
      <c r="D43" s="12" t="s">
        <v>33</v>
      </c>
      <c r="E43" s="16">
        <v>4052</v>
      </c>
    </row>
    <row r="44" spans="1:5" x14ac:dyDescent="0.25">
      <c r="A44" s="25">
        <v>9</v>
      </c>
      <c r="B44" s="30" t="s">
        <v>17</v>
      </c>
      <c r="C44" s="14" t="s">
        <v>48</v>
      </c>
      <c r="D44" s="12" t="s">
        <v>39</v>
      </c>
      <c r="E44" s="16">
        <v>140</v>
      </c>
    </row>
    <row r="45" spans="1:5" ht="30" x14ac:dyDescent="0.25">
      <c r="A45" s="25"/>
      <c r="B45" s="30"/>
      <c r="C45" s="14" t="s">
        <v>71</v>
      </c>
      <c r="D45" s="12" t="s">
        <v>39</v>
      </c>
      <c r="E45" s="16">
        <v>1039.72</v>
      </c>
    </row>
    <row r="46" spans="1:5" x14ac:dyDescent="0.25">
      <c r="A46" s="25"/>
      <c r="B46" s="30"/>
      <c r="C46" s="14" t="s">
        <v>14</v>
      </c>
      <c r="D46" s="12" t="s">
        <v>39</v>
      </c>
      <c r="E46" s="16">
        <v>291513.69</v>
      </c>
    </row>
    <row r="47" spans="1:5" ht="30" x14ac:dyDescent="0.25">
      <c r="A47" s="25"/>
      <c r="B47" s="30"/>
      <c r="C47" s="14" t="s">
        <v>68</v>
      </c>
      <c r="D47" s="12" t="s">
        <v>39</v>
      </c>
      <c r="E47" s="16">
        <v>6075</v>
      </c>
    </row>
    <row r="48" spans="1:5" x14ac:dyDescent="0.25">
      <c r="A48" s="25"/>
      <c r="B48" s="30"/>
      <c r="C48" s="14" t="s">
        <v>34</v>
      </c>
      <c r="D48" s="12" t="s">
        <v>36</v>
      </c>
      <c r="E48" s="16">
        <v>7205</v>
      </c>
    </row>
    <row r="49" spans="1:5" x14ac:dyDescent="0.25">
      <c r="A49" s="25"/>
      <c r="B49" s="30"/>
      <c r="C49" s="11" t="s">
        <v>38</v>
      </c>
      <c r="D49" s="15" t="s">
        <v>69</v>
      </c>
      <c r="E49" s="16">
        <v>13780</v>
      </c>
    </row>
    <row r="50" spans="1:5" ht="30" x14ac:dyDescent="0.25">
      <c r="A50" s="19">
        <v>10</v>
      </c>
      <c r="B50" s="21" t="s">
        <v>44</v>
      </c>
      <c r="C50" s="14" t="s">
        <v>71</v>
      </c>
      <c r="D50" s="12" t="s">
        <v>33</v>
      </c>
      <c r="E50" s="13">
        <v>16464</v>
      </c>
    </row>
    <row r="51" spans="1:5" x14ac:dyDescent="0.25">
      <c r="A51" s="20"/>
      <c r="B51" s="22"/>
      <c r="C51" s="14" t="s">
        <v>14</v>
      </c>
      <c r="D51" s="12" t="s">
        <v>33</v>
      </c>
      <c r="E51" s="13">
        <v>52014.400000000001</v>
      </c>
    </row>
    <row r="52" spans="1:5" x14ac:dyDescent="0.25">
      <c r="A52" s="20"/>
      <c r="B52" s="22"/>
      <c r="C52" s="11" t="s">
        <v>38</v>
      </c>
      <c r="D52" s="15" t="s">
        <v>69</v>
      </c>
      <c r="E52" s="13">
        <v>4500</v>
      </c>
    </row>
    <row r="53" spans="1:5" x14ac:dyDescent="0.25">
      <c r="A53" s="20"/>
      <c r="B53" s="22"/>
      <c r="C53" s="11" t="s">
        <v>37</v>
      </c>
      <c r="D53" s="12" t="s">
        <v>33</v>
      </c>
      <c r="E53" s="13">
        <v>5370</v>
      </c>
    </row>
    <row r="54" spans="1:5" x14ac:dyDescent="0.25">
      <c r="A54" s="20"/>
      <c r="B54" s="22"/>
      <c r="C54" s="14" t="s">
        <v>34</v>
      </c>
      <c r="D54" s="12" t="s">
        <v>36</v>
      </c>
      <c r="E54" s="13">
        <v>194000</v>
      </c>
    </row>
    <row r="55" spans="1:5" x14ac:dyDescent="0.25">
      <c r="A55" s="24"/>
      <c r="B55" s="23"/>
      <c r="C55" s="14" t="s">
        <v>70</v>
      </c>
      <c r="D55" s="12" t="s">
        <v>33</v>
      </c>
      <c r="E55" s="13">
        <v>140850</v>
      </c>
    </row>
    <row r="56" spans="1:5" ht="30" x14ac:dyDescent="0.25">
      <c r="A56" s="19">
        <v>11</v>
      </c>
      <c r="B56" s="19" t="s">
        <v>53</v>
      </c>
      <c r="C56" s="14" t="s">
        <v>71</v>
      </c>
      <c r="D56" s="12" t="s">
        <v>39</v>
      </c>
      <c r="E56" s="13">
        <v>24666.400000000001</v>
      </c>
    </row>
    <row r="57" spans="1:5" x14ac:dyDescent="0.25">
      <c r="A57" s="20"/>
      <c r="B57" s="20"/>
      <c r="C57" s="14" t="s">
        <v>14</v>
      </c>
      <c r="D57" s="12" t="s">
        <v>39</v>
      </c>
      <c r="E57" s="13">
        <v>160890.12</v>
      </c>
    </row>
    <row r="58" spans="1:5" ht="30" x14ac:dyDescent="0.25">
      <c r="A58" s="20"/>
      <c r="B58" s="20"/>
      <c r="C58" s="14" t="s">
        <v>68</v>
      </c>
      <c r="D58" s="12" t="s">
        <v>39</v>
      </c>
      <c r="E58" s="13">
        <v>11120</v>
      </c>
    </row>
    <row r="59" spans="1:5" x14ac:dyDescent="0.25">
      <c r="A59" s="20"/>
      <c r="B59" s="20"/>
      <c r="C59" s="14" t="s">
        <v>48</v>
      </c>
      <c r="D59" s="12" t="s">
        <v>39</v>
      </c>
      <c r="E59" s="13">
        <v>11520</v>
      </c>
    </row>
    <row r="60" spans="1:5" x14ac:dyDescent="0.25">
      <c r="A60" s="20"/>
      <c r="B60" s="20"/>
      <c r="C60" s="14" t="s">
        <v>34</v>
      </c>
      <c r="D60" s="12" t="s">
        <v>36</v>
      </c>
      <c r="E60" s="13">
        <f>2200</f>
        <v>2200</v>
      </c>
    </row>
    <row r="61" spans="1:5" x14ac:dyDescent="0.25">
      <c r="A61" s="20"/>
      <c r="B61" s="20"/>
      <c r="C61" s="11" t="s">
        <v>37</v>
      </c>
      <c r="D61" s="12" t="s">
        <v>39</v>
      </c>
      <c r="E61" s="13">
        <v>56360</v>
      </c>
    </row>
    <row r="62" spans="1:5" x14ac:dyDescent="0.25">
      <c r="A62" s="24"/>
      <c r="B62" s="24"/>
      <c r="C62" s="11" t="s">
        <v>38</v>
      </c>
      <c r="D62" s="15" t="s">
        <v>69</v>
      </c>
      <c r="E62" s="13">
        <f>340+68</f>
        <v>408</v>
      </c>
    </row>
    <row r="63" spans="1:5" ht="30" x14ac:dyDescent="0.25">
      <c r="A63" s="19">
        <v>12</v>
      </c>
      <c r="B63" s="19" t="s">
        <v>25</v>
      </c>
      <c r="C63" s="14" t="s">
        <v>71</v>
      </c>
      <c r="D63" s="12" t="s">
        <v>39</v>
      </c>
      <c r="E63" s="13">
        <v>72049.77</v>
      </c>
    </row>
    <row r="64" spans="1:5" x14ac:dyDescent="0.25">
      <c r="A64" s="20"/>
      <c r="B64" s="20"/>
      <c r="C64" s="14" t="s">
        <v>34</v>
      </c>
      <c r="D64" s="12" t="s">
        <v>36</v>
      </c>
      <c r="E64" s="13">
        <v>35200</v>
      </c>
    </row>
    <row r="65" spans="1:5" x14ac:dyDescent="0.25">
      <c r="A65" s="20"/>
      <c r="B65" s="20"/>
      <c r="C65" s="11" t="s">
        <v>56</v>
      </c>
      <c r="D65" s="12" t="s">
        <v>39</v>
      </c>
      <c r="E65" s="13">
        <v>5250</v>
      </c>
    </row>
    <row r="66" spans="1:5" x14ac:dyDescent="0.25">
      <c r="A66" s="20"/>
      <c r="B66" s="20"/>
      <c r="C66" s="11" t="s">
        <v>37</v>
      </c>
      <c r="D66" s="12" t="s">
        <v>39</v>
      </c>
      <c r="E66" s="13">
        <v>2550</v>
      </c>
    </row>
    <row r="67" spans="1:5" x14ac:dyDescent="0.25">
      <c r="A67" s="24"/>
      <c r="B67" s="24"/>
      <c r="C67" s="14" t="s">
        <v>14</v>
      </c>
      <c r="D67" s="12" t="s">
        <v>39</v>
      </c>
      <c r="E67" s="13">
        <v>184720.33</v>
      </c>
    </row>
    <row r="68" spans="1:5" x14ac:dyDescent="0.25">
      <c r="A68" s="19">
        <v>13</v>
      </c>
      <c r="B68" s="27" t="s">
        <v>32</v>
      </c>
      <c r="C68" s="14" t="s">
        <v>34</v>
      </c>
      <c r="D68" s="12" t="s">
        <v>36</v>
      </c>
      <c r="E68" s="13">
        <v>25119</v>
      </c>
    </row>
    <row r="69" spans="1:5" x14ac:dyDescent="0.25">
      <c r="A69" s="20"/>
      <c r="B69" s="28"/>
      <c r="C69" s="14" t="s">
        <v>14</v>
      </c>
      <c r="D69" s="12" t="s">
        <v>39</v>
      </c>
      <c r="E69" s="13">
        <v>796816</v>
      </c>
    </row>
    <row r="70" spans="1:5" x14ac:dyDescent="0.25">
      <c r="A70" s="20"/>
      <c r="B70" s="28"/>
      <c r="C70" s="11" t="s">
        <v>37</v>
      </c>
      <c r="D70" s="12" t="s">
        <v>39</v>
      </c>
      <c r="E70" s="13">
        <v>53476</v>
      </c>
    </row>
    <row r="71" spans="1:5" x14ac:dyDescent="0.25">
      <c r="A71" s="20"/>
      <c r="B71" s="28"/>
      <c r="C71" s="14" t="s">
        <v>48</v>
      </c>
      <c r="D71" s="12" t="s">
        <v>39</v>
      </c>
      <c r="E71" s="13">
        <v>3756</v>
      </c>
    </row>
    <row r="72" spans="1:5" ht="30" x14ac:dyDescent="0.25">
      <c r="A72" s="20"/>
      <c r="B72" s="28"/>
      <c r="C72" s="14" t="s">
        <v>71</v>
      </c>
      <c r="D72" s="12" t="s">
        <v>39</v>
      </c>
      <c r="E72" s="13">
        <v>48618</v>
      </c>
    </row>
    <row r="73" spans="1:5" ht="30" x14ac:dyDescent="0.25">
      <c r="A73" s="20"/>
      <c r="B73" s="28"/>
      <c r="C73" s="14" t="s">
        <v>68</v>
      </c>
      <c r="D73" s="12" t="s">
        <v>39</v>
      </c>
      <c r="E73" s="13">
        <v>16000</v>
      </c>
    </row>
    <row r="74" spans="1:5" x14ac:dyDescent="0.25">
      <c r="A74" s="24"/>
      <c r="B74" s="29"/>
      <c r="C74" s="11" t="s">
        <v>38</v>
      </c>
      <c r="D74" s="15" t="s">
        <v>69</v>
      </c>
      <c r="E74" s="16">
        <v>25300</v>
      </c>
    </row>
    <row r="75" spans="1:5" x14ac:dyDescent="0.25">
      <c r="A75" s="19">
        <v>14</v>
      </c>
      <c r="B75" s="19" t="s">
        <v>58</v>
      </c>
      <c r="C75" s="14" t="s">
        <v>34</v>
      </c>
      <c r="D75" s="12" t="s">
        <v>36</v>
      </c>
      <c r="E75" s="16">
        <v>6400</v>
      </c>
    </row>
    <row r="76" spans="1:5" x14ac:dyDescent="0.25">
      <c r="A76" s="20"/>
      <c r="B76" s="20"/>
      <c r="C76" s="14" t="s">
        <v>14</v>
      </c>
      <c r="D76" s="12" t="s">
        <v>33</v>
      </c>
      <c r="E76" s="16">
        <v>65700</v>
      </c>
    </row>
    <row r="77" spans="1:5" x14ac:dyDescent="0.25">
      <c r="A77" s="20"/>
      <c r="B77" s="20"/>
      <c r="C77" s="11" t="s">
        <v>37</v>
      </c>
      <c r="D77" s="12" t="s">
        <v>33</v>
      </c>
      <c r="E77" s="16">
        <v>21595</v>
      </c>
    </row>
    <row r="78" spans="1:5" x14ac:dyDescent="0.25">
      <c r="A78" s="20"/>
      <c r="B78" s="20"/>
      <c r="C78" s="11" t="s">
        <v>38</v>
      </c>
      <c r="D78" s="15" t="s">
        <v>69</v>
      </c>
      <c r="E78" s="16">
        <v>174615</v>
      </c>
    </row>
    <row r="79" spans="1:5" x14ac:dyDescent="0.25">
      <c r="A79" s="20"/>
      <c r="B79" s="20"/>
      <c r="C79" s="14" t="s">
        <v>74</v>
      </c>
      <c r="D79" s="12" t="s">
        <v>33</v>
      </c>
      <c r="E79" s="16">
        <v>118986.32</v>
      </c>
    </row>
    <row r="80" spans="1:5" ht="30" x14ac:dyDescent="0.25">
      <c r="A80" s="20"/>
      <c r="B80" s="20"/>
      <c r="C80" s="14" t="s">
        <v>68</v>
      </c>
      <c r="D80" s="12" t="s">
        <v>63</v>
      </c>
      <c r="E80" s="13">
        <v>1452671.56</v>
      </c>
    </row>
    <row r="81" spans="1:5" x14ac:dyDescent="0.25">
      <c r="A81" s="24"/>
      <c r="B81" s="24"/>
      <c r="C81" s="14" t="s">
        <v>59</v>
      </c>
      <c r="D81" s="12" t="s">
        <v>33</v>
      </c>
      <c r="E81" s="16">
        <v>57900</v>
      </c>
    </row>
    <row r="82" spans="1:5" x14ac:dyDescent="0.25">
      <c r="A82" s="10">
        <v>15</v>
      </c>
      <c r="B82" s="10" t="s">
        <v>64</v>
      </c>
      <c r="C82" s="14" t="s">
        <v>48</v>
      </c>
      <c r="D82" s="12" t="s">
        <v>33</v>
      </c>
      <c r="E82" s="16">
        <v>2500</v>
      </c>
    </row>
    <row r="83" spans="1:5" x14ac:dyDescent="0.25">
      <c r="A83" s="19">
        <v>16</v>
      </c>
      <c r="B83" s="19" t="s">
        <v>47</v>
      </c>
      <c r="C83" s="14" t="s">
        <v>14</v>
      </c>
      <c r="D83" s="12" t="s">
        <v>33</v>
      </c>
      <c r="E83" s="16">
        <v>9549</v>
      </c>
    </row>
    <row r="84" spans="1:5" x14ac:dyDescent="0.25">
      <c r="A84" s="20"/>
      <c r="B84" s="20"/>
      <c r="C84" s="14" t="s">
        <v>34</v>
      </c>
      <c r="D84" s="12" t="s">
        <v>36</v>
      </c>
      <c r="E84" s="13">
        <v>700</v>
      </c>
    </row>
    <row r="85" spans="1:5" x14ac:dyDescent="0.25">
      <c r="A85" s="20"/>
      <c r="B85" s="20"/>
      <c r="C85" s="14" t="s">
        <v>48</v>
      </c>
      <c r="D85" s="12" t="s">
        <v>33</v>
      </c>
      <c r="E85" s="13">
        <v>572</v>
      </c>
    </row>
    <row r="86" spans="1:5" x14ac:dyDescent="0.25">
      <c r="A86" s="24"/>
      <c r="B86" s="24"/>
      <c r="C86" s="11" t="s">
        <v>38</v>
      </c>
      <c r="D86" s="15" t="s">
        <v>69</v>
      </c>
      <c r="E86" s="13">
        <v>846136</v>
      </c>
    </row>
    <row r="87" spans="1:5" x14ac:dyDescent="0.25">
      <c r="A87" s="19">
        <v>17</v>
      </c>
      <c r="B87" s="31" t="s">
        <v>43</v>
      </c>
      <c r="C87" s="14" t="s">
        <v>14</v>
      </c>
      <c r="D87" s="12" t="s">
        <v>33</v>
      </c>
      <c r="E87" s="13">
        <v>25000</v>
      </c>
    </row>
    <row r="88" spans="1:5" ht="30" x14ac:dyDescent="0.25">
      <c r="A88" s="24"/>
      <c r="B88" s="32"/>
      <c r="C88" s="14" t="s">
        <v>71</v>
      </c>
      <c r="D88" s="12" t="s">
        <v>33</v>
      </c>
      <c r="E88" s="13">
        <v>879</v>
      </c>
    </row>
    <row r="89" spans="1:5" x14ac:dyDescent="0.25">
      <c r="A89" s="19">
        <v>18</v>
      </c>
      <c r="B89" s="19" t="s">
        <v>28</v>
      </c>
      <c r="C89" s="14" t="s">
        <v>34</v>
      </c>
      <c r="D89" s="12" t="s">
        <v>36</v>
      </c>
      <c r="E89" s="13">
        <v>35100</v>
      </c>
    </row>
    <row r="90" spans="1:5" x14ac:dyDescent="0.25">
      <c r="A90" s="20"/>
      <c r="B90" s="20"/>
      <c r="C90" s="14" t="s">
        <v>48</v>
      </c>
      <c r="D90" s="12" t="s">
        <v>39</v>
      </c>
      <c r="E90" s="13">
        <v>2900</v>
      </c>
    </row>
    <row r="91" spans="1:5" x14ac:dyDescent="0.25">
      <c r="A91" s="20"/>
      <c r="B91" s="20"/>
      <c r="C91" s="11" t="s">
        <v>38</v>
      </c>
      <c r="D91" s="15" t="s">
        <v>69</v>
      </c>
      <c r="E91" s="13">
        <v>474395.61</v>
      </c>
    </row>
    <row r="92" spans="1:5" x14ac:dyDescent="0.25">
      <c r="A92" s="20"/>
      <c r="B92" s="20"/>
      <c r="C92" s="11" t="s">
        <v>37</v>
      </c>
      <c r="D92" s="12" t="s">
        <v>39</v>
      </c>
      <c r="E92" s="13">
        <v>40887.5</v>
      </c>
    </row>
    <row r="93" spans="1:5" ht="30" x14ac:dyDescent="0.25">
      <c r="A93" s="20"/>
      <c r="B93" s="20"/>
      <c r="C93" s="14" t="s">
        <v>71</v>
      </c>
      <c r="D93" s="12" t="s">
        <v>39</v>
      </c>
      <c r="E93" s="13">
        <v>12351.6</v>
      </c>
    </row>
    <row r="94" spans="1:5" x14ac:dyDescent="0.25">
      <c r="A94" s="20"/>
      <c r="B94" s="20"/>
      <c r="C94" s="14" t="s">
        <v>14</v>
      </c>
      <c r="D94" s="12" t="s">
        <v>39</v>
      </c>
      <c r="E94" s="13">
        <v>58898.41</v>
      </c>
    </row>
    <row r="95" spans="1:5" ht="30" x14ac:dyDescent="0.25">
      <c r="A95" s="25">
        <v>19</v>
      </c>
      <c r="B95" s="33" t="s">
        <v>29</v>
      </c>
      <c r="C95" s="14" t="s">
        <v>71</v>
      </c>
      <c r="D95" s="12" t="s">
        <v>39</v>
      </c>
      <c r="E95" s="13">
        <v>26811.25</v>
      </c>
    </row>
    <row r="96" spans="1:5" x14ac:dyDescent="0.25">
      <c r="A96" s="25"/>
      <c r="B96" s="33"/>
      <c r="C96" s="14" t="s">
        <v>14</v>
      </c>
      <c r="D96" s="12" t="s">
        <v>39</v>
      </c>
      <c r="E96" s="13">
        <v>228466.13</v>
      </c>
    </row>
    <row r="97" spans="1:5" x14ac:dyDescent="0.25">
      <c r="A97" s="25"/>
      <c r="B97" s="33"/>
      <c r="C97" s="11" t="s">
        <v>38</v>
      </c>
      <c r="D97" s="15" t="s">
        <v>69</v>
      </c>
      <c r="E97" s="13">
        <v>253656.71</v>
      </c>
    </row>
    <row r="98" spans="1:5" x14ac:dyDescent="0.25">
      <c r="A98" s="25"/>
      <c r="B98" s="33"/>
      <c r="C98" s="11" t="s">
        <v>56</v>
      </c>
      <c r="D98" s="12" t="s">
        <v>39</v>
      </c>
      <c r="E98" s="13">
        <v>3800</v>
      </c>
    </row>
    <row r="99" spans="1:5" ht="30" x14ac:dyDescent="0.25">
      <c r="A99" s="25"/>
      <c r="B99" s="33"/>
      <c r="C99" s="14" t="s">
        <v>68</v>
      </c>
      <c r="D99" s="12" t="s">
        <v>39</v>
      </c>
      <c r="E99" s="13">
        <v>30374.5</v>
      </c>
    </row>
    <row r="100" spans="1:5" x14ac:dyDescent="0.25">
      <c r="A100" s="25"/>
      <c r="B100" s="33"/>
      <c r="C100" s="14" t="s">
        <v>48</v>
      </c>
      <c r="D100" s="12" t="s">
        <v>39</v>
      </c>
      <c r="E100" s="13">
        <v>208887.5</v>
      </c>
    </row>
    <row r="101" spans="1:5" x14ac:dyDescent="0.25">
      <c r="A101" s="25"/>
      <c r="B101" s="33"/>
      <c r="C101" s="11" t="s">
        <v>37</v>
      </c>
      <c r="D101" s="12" t="s">
        <v>39</v>
      </c>
      <c r="E101" s="13">
        <v>138939.76</v>
      </c>
    </row>
    <row r="102" spans="1:5" x14ac:dyDescent="0.25">
      <c r="A102" s="25">
        <v>20</v>
      </c>
      <c r="B102" s="30" t="s">
        <v>26</v>
      </c>
      <c r="C102" s="14" t="s">
        <v>34</v>
      </c>
      <c r="D102" s="12" t="s">
        <v>36</v>
      </c>
      <c r="E102" s="16">
        <v>306723.06</v>
      </c>
    </row>
    <row r="103" spans="1:5" ht="30" x14ac:dyDescent="0.25">
      <c r="A103" s="25"/>
      <c r="B103" s="30"/>
      <c r="C103" s="14" t="s">
        <v>68</v>
      </c>
      <c r="D103" s="12" t="s">
        <v>39</v>
      </c>
      <c r="E103" s="16">
        <v>39600</v>
      </c>
    </row>
    <row r="104" spans="1:5" x14ac:dyDescent="0.25">
      <c r="A104" s="25"/>
      <c r="B104" s="30"/>
      <c r="C104" s="14" t="s">
        <v>48</v>
      </c>
      <c r="D104" s="12" t="s">
        <v>39</v>
      </c>
      <c r="E104" s="16">
        <v>565015.1</v>
      </c>
    </row>
    <row r="105" spans="1:5" x14ac:dyDescent="0.25">
      <c r="A105" s="25"/>
      <c r="B105" s="30"/>
      <c r="C105" s="14" t="s">
        <v>14</v>
      </c>
      <c r="D105" s="12" t="s">
        <v>39</v>
      </c>
      <c r="E105" s="17">
        <v>42468.25</v>
      </c>
    </row>
    <row r="106" spans="1:5" ht="30" x14ac:dyDescent="0.25">
      <c r="A106" s="25"/>
      <c r="B106" s="30"/>
      <c r="C106" s="14" t="s">
        <v>71</v>
      </c>
      <c r="D106" s="12" t="s">
        <v>39</v>
      </c>
      <c r="E106" s="16">
        <v>29196.799999999999</v>
      </c>
    </row>
    <row r="107" spans="1:5" x14ac:dyDescent="0.25">
      <c r="A107" s="25"/>
      <c r="B107" s="30"/>
      <c r="C107" s="14" t="s">
        <v>38</v>
      </c>
      <c r="D107" s="15" t="s">
        <v>69</v>
      </c>
      <c r="E107" s="16">
        <v>8600</v>
      </c>
    </row>
    <row r="108" spans="1:5" x14ac:dyDescent="0.25">
      <c r="A108" s="25"/>
      <c r="B108" s="30"/>
      <c r="C108" s="11" t="s">
        <v>56</v>
      </c>
      <c r="D108" s="12" t="s">
        <v>39</v>
      </c>
      <c r="E108" s="16">
        <v>14080</v>
      </c>
    </row>
    <row r="109" spans="1:5" x14ac:dyDescent="0.25">
      <c r="A109" s="44">
        <v>21</v>
      </c>
      <c r="B109" s="44" t="s">
        <v>19</v>
      </c>
      <c r="C109" s="14" t="s">
        <v>34</v>
      </c>
      <c r="D109" s="12" t="s">
        <v>36</v>
      </c>
      <c r="E109" s="16">
        <v>19300</v>
      </c>
    </row>
    <row r="110" spans="1:5" x14ac:dyDescent="0.25">
      <c r="A110" s="44"/>
      <c r="B110" s="44"/>
      <c r="C110" s="14" t="s">
        <v>48</v>
      </c>
      <c r="D110" s="12" t="s">
        <v>39</v>
      </c>
      <c r="E110" s="16">
        <v>45930</v>
      </c>
    </row>
    <row r="111" spans="1:5" x14ac:dyDescent="0.25">
      <c r="A111" s="44"/>
      <c r="B111" s="44"/>
      <c r="C111" s="14" t="s">
        <v>14</v>
      </c>
      <c r="D111" s="12" t="s">
        <v>39</v>
      </c>
      <c r="E111" s="16">
        <v>66083.64</v>
      </c>
    </row>
    <row r="112" spans="1:5" x14ac:dyDescent="0.25">
      <c r="A112" s="44"/>
      <c r="B112" s="44"/>
      <c r="C112" s="14" t="s">
        <v>38</v>
      </c>
      <c r="D112" s="15" t="s">
        <v>69</v>
      </c>
      <c r="E112" s="16">
        <v>35089.1</v>
      </c>
    </row>
    <row r="113" spans="1:5" x14ac:dyDescent="0.25">
      <c r="A113" s="44"/>
      <c r="B113" s="44"/>
      <c r="C113" s="11" t="s">
        <v>37</v>
      </c>
      <c r="D113" s="12" t="s">
        <v>39</v>
      </c>
      <c r="E113" s="16">
        <v>2620</v>
      </c>
    </row>
    <row r="114" spans="1:5" ht="30" x14ac:dyDescent="0.25">
      <c r="A114" s="44"/>
      <c r="B114" s="44"/>
      <c r="C114" s="14" t="s">
        <v>71</v>
      </c>
      <c r="D114" s="12" t="s">
        <v>39</v>
      </c>
      <c r="E114" s="16">
        <v>27101</v>
      </c>
    </row>
    <row r="115" spans="1:5" ht="14.25" customHeight="1" x14ac:dyDescent="0.25">
      <c r="A115" s="25">
        <v>22</v>
      </c>
      <c r="B115" s="33" t="s">
        <v>18</v>
      </c>
      <c r="C115" s="11" t="s">
        <v>37</v>
      </c>
      <c r="D115" s="12" t="s">
        <v>39</v>
      </c>
      <c r="E115" s="13">
        <v>14250</v>
      </c>
    </row>
    <row r="116" spans="1:5" ht="14.25" customHeight="1" x14ac:dyDescent="0.25">
      <c r="A116" s="25"/>
      <c r="B116" s="33"/>
      <c r="C116" s="14" t="s">
        <v>38</v>
      </c>
      <c r="D116" s="15" t="s">
        <v>69</v>
      </c>
      <c r="E116" s="13">
        <v>13873.6</v>
      </c>
    </row>
    <row r="117" spans="1:5" ht="14.25" customHeight="1" x14ac:dyDescent="0.25">
      <c r="A117" s="25"/>
      <c r="B117" s="33"/>
      <c r="C117" s="14" t="s">
        <v>34</v>
      </c>
      <c r="D117" s="12" t="s">
        <v>36</v>
      </c>
      <c r="E117" s="13">
        <v>39125</v>
      </c>
    </row>
    <row r="118" spans="1:5" ht="14.25" customHeight="1" x14ac:dyDescent="0.25">
      <c r="A118" s="25"/>
      <c r="B118" s="33"/>
      <c r="C118" s="14" t="s">
        <v>48</v>
      </c>
      <c r="D118" s="12" t="s">
        <v>39</v>
      </c>
      <c r="E118" s="13">
        <v>4620</v>
      </c>
    </row>
    <row r="119" spans="1:5" ht="14.25" customHeight="1" x14ac:dyDescent="0.25">
      <c r="A119" s="25"/>
      <c r="B119" s="33"/>
      <c r="C119" s="14" t="s">
        <v>14</v>
      </c>
      <c r="D119" s="12" t="s">
        <v>39</v>
      </c>
      <c r="E119" s="13">
        <v>51581.599999999999</v>
      </c>
    </row>
    <row r="120" spans="1:5" ht="26.25" customHeight="1" x14ac:dyDescent="0.25">
      <c r="A120" s="25"/>
      <c r="B120" s="33"/>
      <c r="C120" s="14" t="s">
        <v>71</v>
      </c>
      <c r="D120" s="12" t="s">
        <v>39</v>
      </c>
      <c r="E120" s="13">
        <v>3528</v>
      </c>
    </row>
    <row r="121" spans="1:5" ht="33.75" customHeight="1" x14ac:dyDescent="0.25">
      <c r="A121" s="25"/>
      <c r="B121" s="33"/>
      <c r="C121" s="14" t="s">
        <v>68</v>
      </c>
      <c r="D121" s="12" t="s">
        <v>39</v>
      </c>
      <c r="E121" s="13">
        <v>550</v>
      </c>
    </row>
    <row r="122" spans="1:5" ht="14.25" customHeight="1" x14ac:dyDescent="0.25">
      <c r="A122" s="19">
        <v>23</v>
      </c>
      <c r="B122" s="21" t="s">
        <v>46</v>
      </c>
      <c r="C122" s="14" t="s">
        <v>34</v>
      </c>
      <c r="D122" s="12" t="s">
        <v>36</v>
      </c>
      <c r="E122" s="13">
        <v>33320</v>
      </c>
    </row>
    <row r="123" spans="1:5" ht="14.25" customHeight="1" x14ac:dyDescent="0.25">
      <c r="A123" s="20"/>
      <c r="B123" s="22"/>
      <c r="C123" s="14" t="s">
        <v>14</v>
      </c>
      <c r="D123" s="12" t="s">
        <v>39</v>
      </c>
      <c r="E123" s="13">
        <v>122667</v>
      </c>
    </row>
    <row r="124" spans="1:5" ht="14.25" customHeight="1" x14ac:dyDescent="0.25">
      <c r="A124" s="20"/>
      <c r="B124" s="22"/>
      <c r="C124" s="11" t="s">
        <v>37</v>
      </c>
      <c r="D124" s="12" t="s">
        <v>39</v>
      </c>
      <c r="E124" s="13">
        <v>69465</v>
      </c>
    </row>
    <row r="125" spans="1:5" ht="14.25" customHeight="1" x14ac:dyDescent="0.25">
      <c r="A125" s="20"/>
      <c r="B125" s="22"/>
      <c r="C125" s="14" t="s">
        <v>48</v>
      </c>
      <c r="D125" s="12" t="s">
        <v>39</v>
      </c>
      <c r="E125" s="13">
        <v>2880</v>
      </c>
    </row>
    <row r="126" spans="1:5" ht="14.25" customHeight="1" x14ac:dyDescent="0.25">
      <c r="A126" s="20"/>
      <c r="B126" s="22"/>
      <c r="C126" s="14" t="s">
        <v>38</v>
      </c>
      <c r="D126" s="15" t="s">
        <v>69</v>
      </c>
      <c r="E126" s="13">
        <v>3692</v>
      </c>
    </row>
    <row r="127" spans="1:5" ht="29.25" customHeight="1" x14ac:dyDescent="0.25">
      <c r="A127" s="20"/>
      <c r="B127" s="22"/>
      <c r="C127" s="14" t="s">
        <v>68</v>
      </c>
      <c r="D127" s="12" t="s">
        <v>39</v>
      </c>
      <c r="E127" s="13">
        <v>1545</v>
      </c>
    </row>
    <row r="128" spans="1:5" ht="30" customHeight="1" x14ac:dyDescent="0.25">
      <c r="A128" s="20"/>
      <c r="B128" s="22"/>
      <c r="C128" s="14" t="s">
        <v>71</v>
      </c>
      <c r="D128" s="12" t="s">
        <v>39</v>
      </c>
      <c r="E128" s="13">
        <v>17399</v>
      </c>
    </row>
    <row r="129" spans="1:5" x14ac:dyDescent="0.25">
      <c r="A129" s="25">
        <v>24</v>
      </c>
      <c r="B129" s="30" t="s">
        <v>12</v>
      </c>
      <c r="C129" s="14" t="s">
        <v>48</v>
      </c>
      <c r="D129" s="12" t="s">
        <v>39</v>
      </c>
      <c r="E129" s="16">
        <v>3330</v>
      </c>
    </row>
    <row r="130" spans="1:5" x14ac:dyDescent="0.25">
      <c r="A130" s="25"/>
      <c r="B130" s="30"/>
      <c r="C130" s="14" t="s">
        <v>34</v>
      </c>
      <c r="D130" s="12" t="s">
        <v>36</v>
      </c>
      <c r="E130" s="16">
        <v>30000</v>
      </c>
    </row>
    <row r="131" spans="1:5" x14ac:dyDescent="0.25">
      <c r="A131" s="25"/>
      <c r="B131" s="30"/>
      <c r="C131" s="14" t="s">
        <v>38</v>
      </c>
      <c r="D131" s="15" t="s">
        <v>69</v>
      </c>
      <c r="E131" s="16">
        <v>5480</v>
      </c>
    </row>
    <row r="132" spans="1:5" x14ac:dyDescent="0.25">
      <c r="A132" s="25"/>
      <c r="B132" s="30"/>
      <c r="C132" s="11" t="s">
        <v>56</v>
      </c>
      <c r="D132" s="12" t="s">
        <v>39</v>
      </c>
      <c r="E132" s="16">
        <v>461264</v>
      </c>
    </row>
    <row r="133" spans="1:5" x14ac:dyDescent="0.25">
      <c r="A133" s="25"/>
      <c r="B133" s="30"/>
      <c r="C133" s="11" t="s">
        <v>37</v>
      </c>
      <c r="D133" s="12" t="s">
        <v>39</v>
      </c>
      <c r="E133" s="16">
        <v>13568</v>
      </c>
    </row>
    <row r="134" spans="1:5" x14ac:dyDescent="0.25">
      <c r="A134" s="25"/>
      <c r="B134" s="30"/>
      <c r="C134" s="14" t="s">
        <v>14</v>
      </c>
      <c r="D134" s="12" t="s">
        <v>39</v>
      </c>
      <c r="E134" s="16">
        <v>10675.62</v>
      </c>
    </row>
    <row r="135" spans="1:5" ht="30" x14ac:dyDescent="0.25">
      <c r="A135" s="25"/>
      <c r="B135" s="30"/>
      <c r="C135" s="14" t="s">
        <v>71</v>
      </c>
      <c r="D135" s="12" t="s">
        <v>39</v>
      </c>
      <c r="E135" s="13">
        <v>11110.84</v>
      </c>
    </row>
    <row r="136" spans="1:5" x14ac:dyDescent="0.25">
      <c r="A136" s="19">
        <v>25</v>
      </c>
      <c r="B136" s="19" t="s">
        <v>21</v>
      </c>
      <c r="C136" s="14" t="s">
        <v>38</v>
      </c>
      <c r="D136" s="15" t="s">
        <v>69</v>
      </c>
      <c r="E136" s="16">
        <v>21022.5</v>
      </c>
    </row>
    <row r="137" spans="1:5" x14ac:dyDescent="0.25">
      <c r="A137" s="20"/>
      <c r="B137" s="20"/>
      <c r="C137" s="14" t="s">
        <v>48</v>
      </c>
      <c r="D137" s="12" t="s">
        <v>39</v>
      </c>
      <c r="E137" s="16">
        <v>9275.4</v>
      </c>
    </row>
    <row r="138" spans="1:5" ht="30" x14ac:dyDescent="0.25">
      <c r="A138" s="20"/>
      <c r="B138" s="20"/>
      <c r="C138" s="14" t="s">
        <v>71</v>
      </c>
      <c r="D138" s="12" t="s">
        <v>39</v>
      </c>
      <c r="E138" s="13">
        <v>97524.73</v>
      </c>
    </row>
    <row r="139" spans="1:5" x14ac:dyDescent="0.25">
      <c r="A139" s="20"/>
      <c r="B139" s="20"/>
      <c r="C139" s="11" t="s">
        <v>37</v>
      </c>
      <c r="D139" s="12" t="s">
        <v>39</v>
      </c>
      <c r="E139" s="16">
        <v>2405.5</v>
      </c>
    </row>
    <row r="140" spans="1:5" x14ac:dyDescent="0.25">
      <c r="A140" s="20"/>
      <c r="B140" s="20"/>
      <c r="C140" s="11" t="s">
        <v>56</v>
      </c>
      <c r="D140" s="12" t="s">
        <v>39</v>
      </c>
      <c r="E140" s="13">
        <f>17500+40000</f>
        <v>57500</v>
      </c>
    </row>
    <row r="141" spans="1:5" ht="30" x14ac:dyDescent="0.25">
      <c r="A141" s="25">
        <v>26</v>
      </c>
      <c r="B141" s="26" t="s">
        <v>13</v>
      </c>
      <c r="C141" s="14" t="s">
        <v>71</v>
      </c>
      <c r="D141" s="12" t="s">
        <v>39</v>
      </c>
      <c r="E141" s="13">
        <v>276710</v>
      </c>
    </row>
    <row r="142" spans="1:5" x14ac:dyDescent="0.25">
      <c r="A142" s="25"/>
      <c r="B142" s="26"/>
      <c r="C142" s="11" t="s">
        <v>37</v>
      </c>
      <c r="D142" s="12" t="s">
        <v>39</v>
      </c>
      <c r="E142" s="13">
        <v>31338</v>
      </c>
    </row>
    <row r="143" spans="1:5" x14ac:dyDescent="0.25">
      <c r="A143" s="25"/>
      <c r="B143" s="26"/>
      <c r="C143" s="14" t="s">
        <v>34</v>
      </c>
      <c r="D143" s="12" t="s">
        <v>36</v>
      </c>
      <c r="E143" s="13">
        <v>10710</v>
      </c>
    </row>
    <row r="144" spans="1:5" x14ac:dyDescent="0.25">
      <c r="A144" s="25"/>
      <c r="B144" s="26"/>
      <c r="C144" s="14" t="s">
        <v>48</v>
      </c>
      <c r="D144" s="12" t="s">
        <v>39</v>
      </c>
      <c r="E144" s="13">
        <v>1183</v>
      </c>
    </row>
    <row r="145" spans="1:5" x14ac:dyDescent="0.25">
      <c r="A145" s="25"/>
      <c r="B145" s="26"/>
      <c r="C145" s="14" t="s">
        <v>38</v>
      </c>
      <c r="D145" s="15" t="s">
        <v>69</v>
      </c>
      <c r="E145" s="13">
        <v>180</v>
      </c>
    </row>
    <row r="146" spans="1:5" ht="30" x14ac:dyDescent="0.25">
      <c r="A146" s="25"/>
      <c r="B146" s="26"/>
      <c r="C146" s="14" t="s">
        <v>68</v>
      </c>
      <c r="D146" s="12" t="s">
        <v>39</v>
      </c>
      <c r="E146" s="13">
        <v>450</v>
      </c>
    </row>
    <row r="147" spans="1:5" x14ac:dyDescent="0.25">
      <c r="A147" s="25"/>
      <c r="B147" s="26"/>
      <c r="C147" s="11" t="s">
        <v>56</v>
      </c>
      <c r="D147" s="12" t="s">
        <v>39</v>
      </c>
      <c r="E147" s="13">
        <v>26600</v>
      </c>
    </row>
    <row r="148" spans="1:5" x14ac:dyDescent="0.25">
      <c r="A148" s="25"/>
      <c r="B148" s="26"/>
      <c r="C148" s="14" t="s">
        <v>14</v>
      </c>
      <c r="D148" s="12" t="s">
        <v>39</v>
      </c>
      <c r="E148" s="13">
        <v>43943</v>
      </c>
    </row>
    <row r="149" spans="1:5" ht="30" x14ac:dyDescent="0.25">
      <c r="A149" s="19">
        <v>27</v>
      </c>
      <c r="B149" s="45" t="s">
        <v>42</v>
      </c>
      <c r="C149" s="14" t="s">
        <v>71</v>
      </c>
      <c r="D149" s="12" t="s">
        <v>39</v>
      </c>
      <c r="E149" s="13">
        <v>48434.400000000001</v>
      </c>
    </row>
    <row r="150" spans="1:5" x14ac:dyDescent="0.25">
      <c r="A150" s="20"/>
      <c r="B150" s="46"/>
      <c r="C150" s="14" t="s">
        <v>34</v>
      </c>
      <c r="D150" s="12" t="s">
        <v>36</v>
      </c>
      <c r="E150" s="13">
        <v>16072.039999999999</v>
      </c>
    </row>
    <row r="151" spans="1:5" x14ac:dyDescent="0.25">
      <c r="A151" s="20"/>
      <c r="B151" s="46"/>
      <c r="C151" s="11" t="s">
        <v>56</v>
      </c>
      <c r="D151" s="12" t="s">
        <v>39</v>
      </c>
      <c r="E151" s="13">
        <v>9686.8700000000008</v>
      </c>
    </row>
    <row r="152" spans="1:5" x14ac:dyDescent="0.25">
      <c r="A152" s="20"/>
      <c r="B152" s="46"/>
      <c r="C152" s="14" t="s">
        <v>14</v>
      </c>
      <c r="D152" s="12" t="s">
        <v>39</v>
      </c>
      <c r="E152" s="13">
        <v>52132.08</v>
      </c>
    </row>
    <row r="153" spans="1:5" x14ac:dyDescent="0.25">
      <c r="A153" s="24"/>
      <c r="B153" s="47"/>
      <c r="C153" s="11" t="s">
        <v>37</v>
      </c>
      <c r="D153" s="12" t="s">
        <v>39</v>
      </c>
      <c r="E153" s="13">
        <v>28362.32</v>
      </c>
    </row>
    <row r="154" spans="1:5" x14ac:dyDescent="0.25">
      <c r="A154" s="19">
        <v>28</v>
      </c>
      <c r="B154" s="45" t="s">
        <v>52</v>
      </c>
      <c r="C154" s="14" t="s">
        <v>34</v>
      </c>
      <c r="D154" s="12" t="s">
        <v>36</v>
      </c>
      <c r="E154" s="13">
        <f>12000+9404</f>
        <v>21404</v>
      </c>
    </row>
    <row r="155" spans="1:5" x14ac:dyDescent="0.25">
      <c r="A155" s="20"/>
      <c r="B155" s="46"/>
      <c r="C155" s="14" t="s">
        <v>14</v>
      </c>
      <c r="D155" s="12" t="s">
        <v>33</v>
      </c>
      <c r="E155" s="13">
        <v>51400</v>
      </c>
    </row>
    <row r="156" spans="1:5" x14ac:dyDescent="0.25">
      <c r="A156" s="20"/>
      <c r="B156" s="46"/>
      <c r="C156" s="11" t="s">
        <v>37</v>
      </c>
      <c r="D156" s="12" t="s">
        <v>33</v>
      </c>
      <c r="E156" s="13">
        <v>8186</v>
      </c>
    </row>
    <row r="157" spans="1:5" x14ac:dyDescent="0.25">
      <c r="A157" s="20"/>
      <c r="B157" s="46"/>
      <c r="C157" s="14" t="s">
        <v>48</v>
      </c>
      <c r="D157" s="12" t="s">
        <v>33</v>
      </c>
      <c r="E157" s="13">
        <v>3500.4</v>
      </c>
    </row>
    <row r="158" spans="1:5" x14ac:dyDescent="0.25">
      <c r="A158" s="24"/>
      <c r="B158" s="47"/>
      <c r="C158" s="14" t="s">
        <v>70</v>
      </c>
      <c r="D158" s="12" t="s">
        <v>33</v>
      </c>
      <c r="E158" s="13">
        <f>4800+1600</f>
        <v>6400</v>
      </c>
    </row>
    <row r="159" spans="1:5" x14ac:dyDescent="0.25">
      <c r="A159" s="19">
        <v>29</v>
      </c>
      <c r="B159" s="45" t="s">
        <v>54</v>
      </c>
      <c r="C159" s="14" t="s">
        <v>50</v>
      </c>
      <c r="D159" s="15" t="s">
        <v>69</v>
      </c>
      <c r="E159" s="13">
        <v>3350</v>
      </c>
    </row>
    <row r="160" spans="1:5" x14ac:dyDescent="0.25">
      <c r="A160" s="24"/>
      <c r="B160" s="47"/>
      <c r="C160" s="14" t="s">
        <v>34</v>
      </c>
      <c r="D160" s="12" t="s">
        <v>36</v>
      </c>
      <c r="E160" s="13">
        <v>408000</v>
      </c>
    </row>
    <row r="161" spans="1:5" x14ac:dyDescent="0.25">
      <c r="A161" s="25">
        <v>30</v>
      </c>
      <c r="B161" s="26" t="s">
        <v>11</v>
      </c>
      <c r="C161" s="14" t="s">
        <v>38</v>
      </c>
      <c r="D161" s="12" t="s">
        <v>35</v>
      </c>
      <c r="E161" s="16">
        <v>933314</v>
      </c>
    </row>
    <row r="162" spans="1:5" x14ac:dyDescent="0.25">
      <c r="A162" s="25"/>
      <c r="B162" s="26"/>
      <c r="C162" s="14" t="s">
        <v>50</v>
      </c>
      <c r="D162" s="12" t="s">
        <v>35</v>
      </c>
      <c r="E162" s="16">
        <v>12045732.9</v>
      </c>
    </row>
    <row r="163" spans="1:5" x14ac:dyDescent="0.25">
      <c r="A163" s="25"/>
      <c r="B163" s="26"/>
      <c r="C163" s="11" t="s">
        <v>37</v>
      </c>
      <c r="D163" s="12" t="s">
        <v>33</v>
      </c>
      <c r="E163" s="16">
        <v>11190</v>
      </c>
    </row>
    <row r="164" spans="1:5" x14ac:dyDescent="0.25">
      <c r="A164" s="25"/>
      <c r="B164" s="26"/>
      <c r="C164" s="14" t="s">
        <v>14</v>
      </c>
      <c r="D164" s="12" t="s">
        <v>33</v>
      </c>
      <c r="E164" s="16">
        <v>236820.49</v>
      </c>
    </row>
    <row r="165" spans="1:5" ht="15.75" customHeight="1" x14ac:dyDescent="0.25">
      <c r="A165" s="19">
        <v>31</v>
      </c>
      <c r="B165" s="41" t="s">
        <v>16</v>
      </c>
      <c r="C165" s="18" t="s">
        <v>38</v>
      </c>
      <c r="D165" s="12" t="s">
        <v>35</v>
      </c>
      <c r="E165" s="16">
        <v>3967852.06</v>
      </c>
    </row>
    <row r="166" spans="1:5" ht="15.75" customHeight="1" x14ac:dyDescent="0.25">
      <c r="A166" s="20"/>
      <c r="B166" s="42"/>
      <c r="C166" s="14" t="s">
        <v>50</v>
      </c>
      <c r="D166" s="12" t="s">
        <v>35</v>
      </c>
      <c r="E166" s="16">
        <v>213766</v>
      </c>
    </row>
    <row r="167" spans="1:5" ht="15.75" customHeight="1" x14ac:dyDescent="0.25">
      <c r="A167" s="24"/>
      <c r="B167" s="43"/>
      <c r="C167" s="14" t="s">
        <v>14</v>
      </c>
      <c r="D167" s="12" t="s">
        <v>33</v>
      </c>
      <c r="E167" s="16">
        <v>2574</v>
      </c>
    </row>
    <row r="168" spans="1:5" ht="30" x14ac:dyDescent="0.25">
      <c r="A168" s="19">
        <v>32</v>
      </c>
      <c r="B168" s="21" t="s">
        <v>30</v>
      </c>
      <c r="C168" s="14" t="s">
        <v>71</v>
      </c>
      <c r="D168" s="12" t="s">
        <v>33</v>
      </c>
      <c r="E168" s="16">
        <v>38620.129999999997</v>
      </c>
    </row>
    <row r="169" spans="1:5" x14ac:dyDescent="0.25">
      <c r="A169" s="20"/>
      <c r="B169" s="22"/>
      <c r="C169" s="11" t="s">
        <v>37</v>
      </c>
      <c r="D169" s="12" t="s">
        <v>33</v>
      </c>
      <c r="E169" s="16">
        <v>72270.179999999993</v>
      </c>
    </row>
    <row r="170" spans="1:5" x14ac:dyDescent="0.25">
      <c r="A170" s="20"/>
      <c r="B170" s="22"/>
      <c r="C170" s="14" t="s">
        <v>34</v>
      </c>
      <c r="D170" s="12" t="s">
        <v>36</v>
      </c>
      <c r="E170" s="16">
        <v>23894</v>
      </c>
    </row>
    <row r="171" spans="1:5" x14ac:dyDescent="0.25">
      <c r="A171" s="20"/>
      <c r="B171" s="22"/>
      <c r="C171" s="14" t="s">
        <v>48</v>
      </c>
      <c r="D171" s="12" t="s">
        <v>33</v>
      </c>
      <c r="E171" s="16">
        <v>1000</v>
      </c>
    </row>
    <row r="172" spans="1:5" x14ac:dyDescent="0.25">
      <c r="A172" s="20"/>
      <c r="B172" s="22"/>
      <c r="C172" s="14" t="s">
        <v>38</v>
      </c>
      <c r="D172" s="15" t="s">
        <v>69</v>
      </c>
      <c r="E172" s="16">
        <v>116741.3</v>
      </c>
    </row>
    <row r="173" spans="1:5" ht="30" x14ac:dyDescent="0.25">
      <c r="A173" s="20"/>
      <c r="B173" s="22"/>
      <c r="C173" s="14" t="s">
        <v>68</v>
      </c>
      <c r="D173" s="12" t="s">
        <v>63</v>
      </c>
      <c r="E173" s="16">
        <v>441</v>
      </c>
    </row>
    <row r="174" spans="1:5" x14ac:dyDescent="0.25">
      <c r="A174" s="20"/>
      <c r="B174" s="22"/>
      <c r="C174" s="14" t="s">
        <v>73</v>
      </c>
      <c r="D174" s="12" t="s">
        <v>49</v>
      </c>
      <c r="E174" s="16">
        <v>2607379.2599999998</v>
      </c>
    </row>
    <row r="175" spans="1:5" x14ac:dyDescent="0.25">
      <c r="A175" s="24"/>
      <c r="B175" s="23"/>
      <c r="C175" s="14" t="s">
        <v>14</v>
      </c>
      <c r="D175" s="12" t="s">
        <v>33</v>
      </c>
      <c r="E175" s="16">
        <v>252241.96</v>
      </c>
    </row>
    <row r="176" spans="1:5" x14ac:dyDescent="0.25">
      <c r="A176" s="25">
        <v>33</v>
      </c>
      <c r="B176" s="48" t="s">
        <v>22</v>
      </c>
      <c r="C176" s="11" t="s">
        <v>37</v>
      </c>
      <c r="D176" s="12" t="s">
        <v>39</v>
      </c>
      <c r="E176" s="13">
        <v>53919.6</v>
      </c>
    </row>
    <row r="177" spans="1:5" x14ac:dyDescent="0.25">
      <c r="A177" s="25"/>
      <c r="B177" s="48"/>
      <c r="C177" s="11" t="s">
        <v>56</v>
      </c>
      <c r="D177" s="12" t="s">
        <v>39</v>
      </c>
      <c r="E177" s="13">
        <v>56581.1</v>
      </c>
    </row>
    <row r="178" spans="1:5" x14ac:dyDescent="0.25">
      <c r="A178" s="25"/>
      <c r="B178" s="48"/>
      <c r="C178" s="14" t="s">
        <v>14</v>
      </c>
      <c r="D178" s="12" t="s">
        <v>39</v>
      </c>
      <c r="E178" s="13">
        <v>218980.4</v>
      </c>
    </row>
    <row r="179" spans="1:5" x14ac:dyDescent="0.25">
      <c r="A179" s="25"/>
      <c r="B179" s="48"/>
      <c r="C179" s="14" t="s">
        <v>48</v>
      </c>
      <c r="D179" s="12" t="s">
        <v>39</v>
      </c>
      <c r="E179" s="13">
        <v>1600</v>
      </c>
    </row>
    <row r="180" spans="1:5" x14ac:dyDescent="0.25">
      <c r="A180" s="25"/>
      <c r="B180" s="48"/>
      <c r="C180" s="14" t="s">
        <v>34</v>
      </c>
      <c r="D180" s="12" t="s">
        <v>36</v>
      </c>
      <c r="E180" s="13">
        <v>81110</v>
      </c>
    </row>
    <row r="181" spans="1:5" x14ac:dyDescent="0.25">
      <c r="A181" s="25"/>
      <c r="B181" s="48"/>
      <c r="C181" s="14" t="s">
        <v>38</v>
      </c>
      <c r="D181" s="15" t="s">
        <v>69</v>
      </c>
      <c r="E181" s="13">
        <v>40590</v>
      </c>
    </row>
    <row r="182" spans="1:5" ht="30" x14ac:dyDescent="0.25">
      <c r="A182" s="19">
        <v>34</v>
      </c>
      <c r="B182" s="21" t="s">
        <v>24</v>
      </c>
      <c r="C182" s="14" t="s">
        <v>71</v>
      </c>
      <c r="D182" s="12" t="s">
        <v>39</v>
      </c>
      <c r="E182" s="16">
        <v>50536</v>
      </c>
    </row>
    <row r="183" spans="1:5" x14ac:dyDescent="0.25">
      <c r="A183" s="20"/>
      <c r="B183" s="22"/>
      <c r="C183" s="14" t="s">
        <v>38</v>
      </c>
      <c r="D183" s="15" t="s">
        <v>69</v>
      </c>
      <c r="E183" s="16">
        <v>171227.75</v>
      </c>
    </row>
    <row r="184" spans="1:5" x14ac:dyDescent="0.25">
      <c r="A184" s="20"/>
      <c r="B184" s="22"/>
      <c r="C184" s="11" t="s">
        <v>37</v>
      </c>
      <c r="D184" s="12" t="s">
        <v>39</v>
      </c>
      <c r="E184" s="16">
        <v>160.25</v>
      </c>
    </row>
    <row r="185" spans="1:5" x14ac:dyDescent="0.25">
      <c r="A185" s="20"/>
      <c r="B185" s="22"/>
      <c r="C185" s="11" t="s">
        <v>56</v>
      </c>
      <c r="D185" s="12" t="s">
        <v>39</v>
      </c>
      <c r="E185" s="16">
        <v>5977.09</v>
      </c>
    </row>
    <row r="186" spans="1:5" ht="30" x14ac:dyDescent="0.25">
      <c r="A186" s="20"/>
      <c r="B186" s="22"/>
      <c r="C186" s="14" t="s">
        <v>68</v>
      </c>
      <c r="D186" s="12" t="s">
        <v>39</v>
      </c>
      <c r="E186" s="16">
        <v>19814.91</v>
      </c>
    </row>
    <row r="187" spans="1:5" x14ac:dyDescent="0.25">
      <c r="A187" s="20"/>
      <c r="B187" s="22"/>
      <c r="C187" s="14" t="s">
        <v>14</v>
      </c>
      <c r="D187" s="12" t="s">
        <v>39</v>
      </c>
      <c r="E187" s="16">
        <v>24990</v>
      </c>
    </row>
    <row r="188" spans="1:5" x14ac:dyDescent="0.25">
      <c r="A188" s="24"/>
      <c r="B188" s="23"/>
      <c r="C188" s="14" t="s">
        <v>34</v>
      </c>
      <c r="D188" s="12" t="s">
        <v>36</v>
      </c>
      <c r="E188" s="16">
        <v>311800</v>
      </c>
    </row>
    <row r="189" spans="1:5" x14ac:dyDescent="0.25">
      <c r="A189" s="19">
        <v>35</v>
      </c>
      <c r="B189" s="19" t="s">
        <v>60</v>
      </c>
      <c r="C189" s="11" t="s">
        <v>37</v>
      </c>
      <c r="D189" s="12" t="s">
        <v>39</v>
      </c>
      <c r="E189" s="13">
        <v>19964</v>
      </c>
    </row>
    <row r="190" spans="1:5" x14ac:dyDescent="0.25">
      <c r="A190" s="20"/>
      <c r="B190" s="20"/>
      <c r="C190" s="14" t="s">
        <v>14</v>
      </c>
      <c r="D190" s="12" t="s">
        <v>39</v>
      </c>
      <c r="E190" s="13">
        <v>235894</v>
      </c>
    </row>
    <row r="191" spans="1:5" x14ac:dyDescent="0.25">
      <c r="A191" s="20"/>
      <c r="B191" s="20"/>
      <c r="C191" s="11" t="s">
        <v>38</v>
      </c>
      <c r="D191" s="15" t="s">
        <v>69</v>
      </c>
      <c r="E191" s="13">
        <v>3000</v>
      </c>
    </row>
    <row r="192" spans="1:5" ht="24.75" customHeight="1" x14ac:dyDescent="0.25">
      <c r="A192" s="20"/>
      <c r="B192" s="20"/>
      <c r="C192" s="14" t="s">
        <v>68</v>
      </c>
      <c r="D192" s="12" t="s">
        <v>39</v>
      </c>
      <c r="E192" s="13">
        <v>3000</v>
      </c>
    </row>
    <row r="193" spans="1:5" ht="30" x14ac:dyDescent="0.25">
      <c r="A193" s="20"/>
      <c r="B193" s="20"/>
      <c r="C193" s="14" t="s">
        <v>71</v>
      </c>
      <c r="D193" s="12" t="s">
        <v>39</v>
      </c>
      <c r="E193" s="13">
        <f>123005+22655</f>
        <v>145660</v>
      </c>
    </row>
    <row r="194" spans="1:5" ht="30" x14ac:dyDescent="0.25">
      <c r="A194" s="25">
        <v>36</v>
      </c>
      <c r="B194" s="30" t="s">
        <v>23</v>
      </c>
      <c r="C194" s="14" t="s">
        <v>71</v>
      </c>
      <c r="D194" s="12" t="s">
        <v>39</v>
      </c>
      <c r="E194" s="13">
        <v>301324.94</v>
      </c>
    </row>
    <row r="195" spans="1:5" x14ac:dyDescent="0.25">
      <c r="A195" s="25"/>
      <c r="B195" s="30"/>
      <c r="C195" s="11" t="s">
        <v>56</v>
      </c>
      <c r="D195" s="12" t="s">
        <v>39</v>
      </c>
      <c r="E195" s="13">
        <v>47825.81</v>
      </c>
    </row>
    <row r="196" spans="1:5" x14ac:dyDescent="0.25">
      <c r="A196" s="25"/>
      <c r="B196" s="30"/>
      <c r="C196" s="14" t="s">
        <v>34</v>
      </c>
      <c r="D196" s="12" t="s">
        <v>36</v>
      </c>
      <c r="E196" s="13">
        <v>26782</v>
      </c>
    </row>
    <row r="197" spans="1:5" x14ac:dyDescent="0.25">
      <c r="A197" s="25"/>
      <c r="B197" s="30"/>
      <c r="C197" s="11" t="s">
        <v>37</v>
      </c>
      <c r="D197" s="12" t="s">
        <v>39</v>
      </c>
      <c r="E197" s="13">
        <v>29908.9</v>
      </c>
    </row>
    <row r="198" spans="1:5" x14ac:dyDescent="0.25">
      <c r="A198" s="25"/>
      <c r="B198" s="30"/>
      <c r="C198" s="14" t="s">
        <v>38</v>
      </c>
      <c r="D198" s="15" t="s">
        <v>69</v>
      </c>
      <c r="E198" s="13">
        <v>36420</v>
      </c>
    </row>
    <row r="199" spans="1:5" ht="30" x14ac:dyDescent="0.25">
      <c r="A199" s="25"/>
      <c r="B199" s="30"/>
      <c r="C199" s="14" t="s">
        <v>68</v>
      </c>
      <c r="D199" s="12" t="s">
        <v>39</v>
      </c>
      <c r="E199" s="13">
        <v>16104.17</v>
      </c>
    </row>
    <row r="200" spans="1:5" x14ac:dyDescent="0.25">
      <c r="A200" s="25"/>
      <c r="B200" s="30"/>
      <c r="C200" s="14" t="s">
        <v>14</v>
      </c>
      <c r="D200" s="12" t="s">
        <v>39</v>
      </c>
      <c r="E200" s="13">
        <v>18100</v>
      </c>
    </row>
    <row r="201" spans="1:5" x14ac:dyDescent="0.25">
      <c r="A201" s="25"/>
      <c r="B201" s="30"/>
      <c r="C201" s="14" t="s">
        <v>48</v>
      </c>
      <c r="D201" s="12" t="s">
        <v>39</v>
      </c>
      <c r="E201" s="13">
        <v>710.38</v>
      </c>
    </row>
    <row r="202" spans="1:5" x14ac:dyDescent="0.25">
      <c r="A202" s="19">
        <v>37</v>
      </c>
      <c r="B202" s="19" t="s">
        <v>31</v>
      </c>
      <c r="C202" s="14" t="s">
        <v>14</v>
      </c>
      <c r="D202" s="12" t="s">
        <v>33</v>
      </c>
      <c r="E202" s="13">
        <v>367042</v>
      </c>
    </row>
    <row r="203" spans="1:5" x14ac:dyDescent="0.25">
      <c r="A203" s="20"/>
      <c r="B203" s="20"/>
      <c r="C203" s="11" t="s">
        <v>37</v>
      </c>
      <c r="D203" s="12" t="s">
        <v>33</v>
      </c>
      <c r="E203" s="13">
        <v>46107</v>
      </c>
    </row>
    <row r="204" spans="1:5" x14ac:dyDescent="0.25">
      <c r="A204" s="20"/>
      <c r="B204" s="20"/>
      <c r="C204" s="14" t="s">
        <v>48</v>
      </c>
      <c r="D204" s="12" t="s">
        <v>33</v>
      </c>
      <c r="E204" s="13">
        <v>10910</v>
      </c>
    </row>
    <row r="205" spans="1:5" x14ac:dyDescent="0.25">
      <c r="A205" s="20"/>
      <c r="B205" s="20"/>
      <c r="C205" s="14" t="s">
        <v>38</v>
      </c>
      <c r="D205" s="15" t="s">
        <v>69</v>
      </c>
      <c r="E205" s="13">
        <v>82386</v>
      </c>
    </row>
    <row r="206" spans="1:5" x14ac:dyDescent="0.25">
      <c r="A206" s="20"/>
      <c r="B206" s="20"/>
      <c r="C206" s="14" t="s">
        <v>34</v>
      </c>
      <c r="D206" s="12" t="s">
        <v>36</v>
      </c>
      <c r="E206" s="13">
        <v>321044</v>
      </c>
    </row>
    <row r="207" spans="1:5" ht="30" x14ac:dyDescent="0.25">
      <c r="A207" s="25">
        <v>38</v>
      </c>
      <c r="B207" s="26" t="s">
        <v>20</v>
      </c>
      <c r="C207" s="14" t="s">
        <v>71</v>
      </c>
      <c r="D207" s="12" t="s">
        <v>39</v>
      </c>
      <c r="E207" s="13">
        <v>364309.1</v>
      </c>
    </row>
    <row r="208" spans="1:5" x14ac:dyDescent="0.25">
      <c r="A208" s="25"/>
      <c r="B208" s="26"/>
      <c r="C208" s="14" t="s">
        <v>14</v>
      </c>
      <c r="D208" s="12" t="s">
        <v>39</v>
      </c>
      <c r="E208" s="13">
        <v>389778.95</v>
      </c>
    </row>
    <row r="209" spans="1:5" x14ac:dyDescent="0.25">
      <c r="A209" s="25"/>
      <c r="B209" s="26"/>
      <c r="C209" s="14" t="s">
        <v>38</v>
      </c>
      <c r="D209" s="15" t="s">
        <v>69</v>
      </c>
      <c r="E209" s="13">
        <v>605270.16</v>
      </c>
    </row>
    <row r="210" spans="1:5" x14ac:dyDescent="0.25">
      <c r="A210" s="25"/>
      <c r="B210" s="26"/>
      <c r="C210" s="14" t="s">
        <v>34</v>
      </c>
      <c r="D210" s="12" t="s">
        <v>36</v>
      </c>
      <c r="E210" s="13">
        <v>49192.72</v>
      </c>
    </row>
    <row r="211" spans="1:5" x14ac:dyDescent="0.25">
      <c r="A211" s="25"/>
      <c r="B211" s="26"/>
      <c r="C211" s="14" t="s">
        <v>48</v>
      </c>
      <c r="D211" s="12" t="s">
        <v>39</v>
      </c>
      <c r="E211" s="13">
        <v>131517</v>
      </c>
    </row>
    <row r="212" spans="1:5" x14ac:dyDescent="0.25">
      <c r="A212" s="25"/>
      <c r="B212" s="26"/>
      <c r="C212" s="11" t="s">
        <v>56</v>
      </c>
      <c r="D212" s="12" t="s">
        <v>39</v>
      </c>
      <c r="E212" s="13">
        <v>6000</v>
      </c>
    </row>
    <row r="213" spans="1:5" ht="30" x14ac:dyDescent="0.25">
      <c r="A213" s="19">
        <v>39</v>
      </c>
      <c r="B213" s="45" t="s">
        <v>62</v>
      </c>
      <c r="C213" s="14" t="s">
        <v>71</v>
      </c>
      <c r="D213" s="12" t="s">
        <v>33</v>
      </c>
      <c r="E213" s="13">
        <v>350034.02</v>
      </c>
    </row>
    <row r="214" spans="1:5" x14ac:dyDescent="0.25">
      <c r="A214" s="24"/>
      <c r="B214" s="47"/>
      <c r="C214" s="14" t="s">
        <v>34</v>
      </c>
      <c r="D214" s="12" t="s">
        <v>36</v>
      </c>
      <c r="E214" s="13">
        <v>2649</v>
      </c>
    </row>
    <row r="215" spans="1:5" x14ac:dyDescent="0.25">
      <c r="A215" s="19">
        <v>40</v>
      </c>
      <c r="B215" s="21" t="s">
        <v>67</v>
      </c>
      <c r="C215" s="14" t="s">
        <v>48</v>
      </c>
      <c r="D215" s="12" t="s">
        <v>33</v>
      </c>
      <c r="E215" s="16">
        <v>7801.75</v>
      </c>
    </row>
    <row r="216" spans="1:5" x14ac:dyDescent="0.25">
      <c r="A216" s="20"/>
      <c r="B216" s="22"/>
      <c r="C216" s="11" t="s">
        <v>37</v>
      </c>
      <c r="D216" s="12" t="s">
        <v>33</v>
      </c>
      <c r="E216" s="16">
        <f>20644.9-269.9</f>
        <v>20375</v>
      </c>
    </row>
    <row r="217" spans="1:5" x14ac:dyDescent="0.25">
      <c r="A217" s="24"/>
      <c r="B217" s="23"/>
      <c r="C217" s="14" t="s">
        <v>14</v>
      </c>
      <c r="D217" s="12" t="s">
        <v>33</v>
      </c>
      <c r="E217" s="16">
        <v>12690</v>
      </c>
    </row>
    <row r="218" spans="1:5" x14ac:dyDescent="0.25">
      <c r="A218" s="6"/>
      <c r="B218" s="6"/>
      <c r="C218" s="6" t="s">
        <v>40</v>
      </c>
      <c r="D218" s="6"/>
      <c r="E218" s="5"/>
    </row>
  </sheetData>
  <autoFilter ref="A10:E218"/>
  <mergeCells count="85">
    <mergeCell ref="A213:A214"/>
    <mergeCell ref="B213:B214"/>
    <mergeCell ref="A21:A23"/>
    <mergeCell ref="B21:B23"/>
    <mergeCell ref="B154:B158"/>
    <mergeCell ref="B122:B128"/>
    <mergeCell ref="A122:A128"/>
    <mergeCell ref="B102:B108"/>
    <mergeCell ref="A30:A35"/>
    <mergeCell ref="B95:B101"/>
    <mergeCell ref="A95:A101"/>
    <mergeCell ref="A83:A86"/>
    <mergeCell ref="B83:B86"/>
    <mergeCell ref="A75:A81"/>
    <mergeCell ref="A102:A108"/>
    <mergeCell ref="B109:B114"/>
    <mergeCell ref="A109:A114"/>
    <mergeCell ref="B202:B206"/>
    <mergeCell ref="B168:B175"/>
    <mergeCell ref="A176:A181"/>
    <mergeCell ref="A168:A175"/>
    <mergeCell ref="A141:A148"/>
    <mergeCell ref="B141:B148"/>
    <mergeCell ref="B149:B153"/>
    <mergeCell ref="B194:B201"/>
    <mergeCell ref="A194:A201"/>
    <mergeCell ref="B176:B181"/>
    <mergeCell ref="B182:B188"/>
    <mergeCell ref="A182:A188"/>
    <mergeCell ref="A159:A160"/>
    <mergeCell ref="A149:A153"/>
    <mergeCell ref="A165:A167"/>
    <mergeCell ref="B165:B167"/>
    <mergeCell ref="A154:A158"/>
    <mergeCell ref="B136:B140"/>
    <mergeCell ref="A136:A140"/>
    <mergeCell ref="B159:B160"/>
    <mergeCell ref="A129:A135"/>
    <mergeCell ref="A115:A121"/>
    <mergeCell ref="B115:B121"/>
    <mergeCell ref="B129:B135"/>
    <mergeCell ref="A1:E1"/>
    <mergeCell ref="A2:E2"/>
    <mergeCell ref="A3:E3"/>
    <mergeCell ref="A4:E4"/>
    <mergeCell ref="C8:C9"/>
    <mergeCell ref="A5:E5"/>
    <mergeCell ref="E8:E9"/>
    <mergeCell ref="A6:E6"/>
    <mergeCell ref="B8:B9"/>
    <mergeCell ref="A8:A9"/>
    <mergeCell ref="D8:D9"/>
    <mergeCell ref="B24:B29"/>
    <mergeCell ref="B89:B94"/>
    <mergeCell ref="A89:A94"/>
    <mergeCell ref="B30:B35"/>
    <mergeCell ref="B50:B55"/>
    <mergeCell ref="A87:A88"/>
    <mergeCell ref="B87:B88"/>
    <mergeCell ref="B75:B81"/>
    <mergeCell ref="A24:A29"/>
    <mergeCell ref="A63:A67"/>
    <mergeCell ref="B36:B41"/>
    <mergeCell ref="A36:A41"/>
    <mergeCell ref="B44:B49"/>
    <mergeCell ref="A50:A55"/>
    <mergeCell ref="B56:B62"/>
    <mergeCell ref="A56:A62"/>
    <mergeCell ref="A44:A49"/>
    <mergeCell ref="A189:A193"/>
    <mergeCell ref="B189:B193"/>
    <mergeCell ref="B11:B16"/>
    <mergeCell ref="A11:A16"/>
    <mergeCell ref="A215:A217"/>
    <mergeCell ref="A161:A164"/>
    <mergeCell ref="B161:B164"/>
    <mergeCell ref="B68:B74"/>
    <mergeCell ref="A68:A74"/>
    <mergeCell ref="B63:B67"/>
    <mergeCell ref="B215:B217"/>
    <mergeCell ref="A202:A206"/>
    <mergeCell ref="B207:B212"/>
    <mergeCell ref="A207:A212"/>
    <mergeCell ref="B17:B20"/>
    <mergeCell ref="A17:A20"/>
  </mergeCells>
  <pageMargins left="0.62992125984251968" right="0.39370078740157483" top="0.78740157480314965" bottom="0.3937007874015748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Дуфинець Сергій</cp:lastModifiedBy>
  <cp:lastPrinted>2020-10-08T09:19:27Z</cp:lastPrinted>
  <dcterms:created xsi:type="dcterms:W3CDTF">2015-06-08T07:11:11Z</dcterms:created>
  <dcterms:modified xsi:type="dcterms:W3CDTF">2021-02-12T11:55:43Z</dcterms:modified>
</cp:coreProperties>
</file>